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32f3387da9ae8f0/WITAN/Website/"/>
    </mc:Choice>
  </mc:AlternateContent>
  <bookViews>
    <workbookView xWindow="0" yWindow="0" windowWidth="18514" windowHeight="8083" xr2:uid="{00000000-000D-0000-FFFF-FFFF00000000}"/>
  </bookViews>
  <sheets>
    <sheet name="Grants" sheetId="1" r:id="rId1"/>
    <sheet name="Allocations" sheetId="2" r:id="rId2"/>
    <sheet name="Sheet3" sheetId="3" r:id="rId3"/>
  </sheets>
  <definedNames>
    <definedName name="_xlnm._FilterDatabase" localSheetId="1" hidden="1">Allocations!$A$1:$I$70</definedName>
    <definedName name="_xlnm._FilterDatabase" localSheetId="0" hidden="1">Grants!$A$1:$AU$118</definedName>
  </definedNames>
  <calcPr calcId="171027"/>
</workbook>
</file>

<file path=xl/calcChain.xml><?xml version="1.0" encoding="utf-8"?>
<calcChain xmlns="http://schemas.openxmlformats.org/spreadsheetml/2006/main">
  <c r="AM25" i="1" l="1"/>
  <c r="AM119" i="1" l="1"/>
  <c r="AM111" i="1"/>
  <c r="AM65" i="1"/>
  <c r="AM60" i="1"/>
  <c r="AK119" i="1"/>
  <c r="AI119" i="1" l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M73" i="1"/>
  <c r="AM50" i="1"/>
  <c r="AJ119" i="1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F38" i="2"/>
  <c r="D38" i="2"/>
  <c r="C38" i="2"/>
  <c r="E38" i="2"/>
  <c r="AM29" i="1"/>
  <c r="AM46" i="1"/>
  <c r="AL119" i="1"/>
  <c r="AM27" i="1"/>
  <c r="AM79" i="1"/>
  <c r="AM52" i="1"/>
  <c r="AM45" i="1"/>
  <c r="AM36" i="1"/>
  <c r="AM98" i="1"/>
  <c r="AM56" i="1"/>
  <c r="AM118" i="1"/>
  <c r="AM117" i="1"/>
  <c r="AM116" i="1"/>
  <c r="AM115" i="1"/>
  <c r="AM114" i="1"/>
  <c r="AM113" i="1"/>
  <c r="AM112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8" i="1"/>
  <c r="AM77" i="1"/>
  <c r="AM76" i="1"/>
  <c r="AM75" i="1"/>
  <c r="AM74" i="1"/>
  <c r="AM72" i="1"/>
  <c r="AM71" i="1"/>
  <c r="AM70" i="1"/>
  <c r="AM69" i="1"/>
  <c r="AM68" i="1"/>
  <c r="AM67" i="1"/>
  <c r="AM66" i="1"/>
  <c r="AM63" i="1"/>
  <c r="AM64" i="1"/>
  <c r="AM62" i="1"/>
  <c r="AM61" i="1"/>
  <c r="AM59" i="1"/>
  <c r="AM58" i="1"/>
  <c r="AM57" i="1"/>
  <c r="AM55" i="1"/>
  <c r="AM54" i="1"/>
  <c r="AM53" i="1"/>
  <c r="AM51" i="1"/>
  <c r="AM49" i="1"/>
  <c r="AM48" i="1"/>
  <c r="AM47" i="1"/>
  <c r="AM44" i="1"/>
  <c r="AM43" i="1"/>
  <c r="AM42" i="1"/>
  <c r="AM40" i="1"/>
  <c r="AM41" i="1"/>
  <c r="AM39" i="1"/>
  <c r="AM38" i="1"/>
  <c r="AM37" i="1"/>
  <c r="AM35" i="1"/>
  <c r="AM34" i="1"/>
  <c r="AM33" i="1"/>
  <c r="AM32" i="1"/>
  <c r="AM31" i="1"/>
  <c r="AM30" i="1"/>
  <c r="AM28" i="1"/>
  <c r="AM26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M3" i="1"/>
  <c r="AM2" i="1"/>
  <c r="G38" i="2" l="1"/>
</calcChain>
</file>

<file path=xl/sharedStrings.xml><?xml version="1.0" encoding="utf-8"?>
<sst xmlns="http://schemas.openxmlformats.org/spreadsheetml/2006/main" count="196" uniqueCount="188">
  <si>
    <t>2012-2013</t>
  </si>
  <si>
    <t>OPEN M</t>
  </si>
  <si>
    <t>ACCESS</t>
  </si>
  <si>
    <t>OASIS Outreach Opportunity</t>
  </si>
  <si>
    <t>Akron Zoo</t>
  </si>
  <si>
    <t>Mobile Meals</t>
  </si>
  <si>
    <t>Salvation Army</t>
  </si>
  <si>
    <t>Cuyahoga Valley Youth Ballet</t>
  </si>
  <si>
    <t>Daughters of Divine Charity</t>
  </si>
  <si>
    <t>Ronald McDonald House</t>
  </si>
  <si>
    <t>Pajama Program</t>
  </si>
  <si>
    <t>Community Support Services</t>
  </si>
  <si>
    <t>Choices Social Center</t>
  </si>
  <si>
    <t>2011-2012</t>
  </si>
  <si>
    <t>Crown Point Ecology Center</t>
  </si>
  <si>
    <t>Blessings in a Backpack</t>
  </si>
  <si>
    <t>Family Promise</t>
  </si>
  <si>
    <t>Barberton Community Ministries</t>
  </si>
  <si>
    <t>Good Samaritan Hunger Center</t>
  </si>
  <si>
    <t>Good Neighbors Food Pantry</t>
  </si>
  <si>
    <t>Summit County Children’s Services</t>
  </si>
  <si>
    <t>Akron Rotary Camp</t>
  </si>
  <si>
    <t>2010-2011</t>
  </si>
  <si>
    <t>Core Furniture Bank</t>
  </si>
  <si>
    <t>Faith Promise IHN</t>
  </si>
  <si>
    <t>Rebuilding Together</t>
  </si>
  <si>
    <t>South Street Ministries</t>
  </si>
  <si>
    <t>Blick Clinic</t>
  </si>
  <si>
    <t>2009-2010</t>
  </si>
  <si>
    <t>Interfaith Hospitality Network</t>
  </si>
  <si>
    <t>The Cuyahoga Valley Youth Ballet</t>
  </si>
  <si>
    <t>Greenleaf Family Center</t>
  </si>
  <si>
    <t>Camp Quality of Northeast Ohio</t>
  </si>
  <si>
    <t>2013-2014</t>
  </si>
  <si>
    <t>2014-2015</t>
  </si>
  <si>
    <t>Site</t>
  </si>
  <si>
    <t>Interfaith Caregivers</t>
  </si>
  <si>
    <t>Summit County Probate Court</t>
  </si>
  <si>
    <t>Cuyahoga Valley Scenic Railroad</t>
  </si>
  <si>
    <t>Dancing Classrooms NE OH</t>
  </si>
  <si>
    <t>Keep Akron Beautiful</t>
  </si>
  <si>
    <t>Regina Health Center</t>
  </si>
  <si>
    <t>Tarry House</t>
  </si>
  <si>
    <t>Akron Public Schools</t>
  </si>
  <si>
    <t>CASA/GAL Program of Summit County - Holiday Toy Shop</t>
  </si>
  <si>
    <t>Child Guidance and Family Services</t>
  </si>
  <si>
    <t>Children’s Concert Society</t>
  </si>
  <si>
    <t>Christ Child Society</t>
  </si>
  <si>
    <t>Community Habilitation Services</t>
  </si>
  <si>
    <t>Community Social Center Kitchen Equipment</t>
  </si>
  <si>
    <t>Emergency Assistance Center</t>
  </si>
  <si>
    <t>Goodwill Industries Elizabeth Clark Emergency Fund</t>
  </si>
  <si>
    <t>Health Education Center/Akron Health Dept.</t>
  </si>
  <si>
    <t>Lift Up Ministries repairs and materials for elderly homes</t>
  </si>
  <si>
    <t>Memorials of Angels (Marion Geyer Fund)</t>
  </si>
  <si>
    <t>Mental Health America - Skills for Living/Peer Project</t>
  </si>
  <si>
    <t>Safe Landing Youth Shelter (Marion Geyer Fund)</t>
  </si>
  <si>
    <t>Summit County Historical Society Printing of Rulers</t>
  </si>
  <si>
    <t>True North Ministries Compass Gardens Project</t>
  </si>
  <si>
    <t>Willard Food Pantry </t>
  </si>
  <si>
    <t>2007-2012</t>
  </si>
  <si>
    <t>Total</t>
  </si>
  <si>
    <t>Akron Marathon Charitable Corp</t>
  </si>
  <si>
    <t>Oak Clinic for MS</t>
  </si>
  <si>
    <t>Jewish Family Service</t>
  </si>
  <si>
    <t>Mature Services</t>
  </si>
  <si>
    <t>Victim Assistance</t>
  </si>
  <si>
    <t>2008-2009</t>
  </si>
  <si>
    <t>2007-2008</t>
  </si>
  <si>
    <t>2006-2007</t>
  </si>
  <si>
    <t>Stewart's Caring Place</t>
  </si>
  <si>
    <t>Mental Health America of Summit County</t>
  </si>
  <si>
    <t>St Vincent de Paul Society</t>
  </si>
  <si>
    <t>Victory Gallup</t>
  </si>
  <si>
    <t>2005-2006</t>
  </si>
  <si>
    <t>2004-2005</t>
  </si>
  <si>
    <t>2003-2004</t>
  </si>
  <si>
    <t>2002-2003</t>
  </si>
  <si>
    <t>2001-2002</t>
  </si>
  <si>
    <t>2000-2001</t>
  </si>
  <si>
    <t>The Esther Lewis Warburton Patient Education Initiative (WPI)</t>
  </si>
  <si>
    <t>Girl Scouts of the Western Reserve</t>
  </si>
  <si>
    <t>PBS</t>
  </si>
  <si>
    <t>Royal Family Kids Camp</t>
  </si>
  <si>
    <t>Battered Women's Shelter</t>
  </si>
  <si>
    <t>CASA/Guardian Ad Litem</t>
  </si>
  <si>
    <t>American Heart Association</t>
  </si>
  <si>
    <t>The Community Hall Foundation</t>
  </si>
  <si>
    <t>Cuyahoga Valley Environmental Educational Center</t>
  </si>
  <si>
    <t>Center for Pediatric Palliative Care (Children’s Hospital)</t>
  </si>
  <si>
    <t>Magical Theatre Company</t>
  </si>
  <si>
    <t>Catholic Social Services</t>
  </si>
  <si>
    <t>Decker Family Center</t>
  </si>
  <si>
    <t>Children’s Hospital of Akron</t>
  </si>
  <si>
    <t>Career Nurse Assistants Program</t>
  </si>
  <si>
    <t>Great Trails Council, Boy Scouts of America</t>
  </si>
  <si>
    <t>Habitat for Humanity</t>
  </si>
  <si>
    <t>Project Rise</t>
  </si>
  <si>
    <t>Community Health Center</t>
  </si>
  <si>
    <t>Easter Seals</t>
  </si>
  <si>
    <t>1999-2000</t>
  </si>
  <si>
    <t>1998-1999</t>
  </si>
  <si>
    <t>1997-1998</t>
  </si>
  <si>
    <t>1996-1997</t>
  </si>
  <si>
    <t>1995-1996</t>
  </si>
  <si>
    <t>1994-1995</t>
  </si>
  <si>
    <t>1993-1994</t>
  </si>
  <si>
    <t>1992-1993</t>
  </si>
  <si>
    <t>1991-1992</t>
  </si>
  <si>
    <t>1990-1991</t>
  </si>
  <si>
    <t>1989-1990</t>
  </si>
  <si>
    <t>1988-1989</t>
  </si>
  <si>
    <t>1987-1998</t>
  </si>
  <si>
    <t>1986-1987</t>
  </si>
  <si>
    <t>1985-1986</t>
  </si>
  <si>
    <t>1984-1985</t>
  </si>
  <si>
    <t>1983-1984</t>
  </si>
  <si>
    <t>1982-1983</t>
  </si>
  <si>
    <t>1981-1982</t>
  </si>
  <si>
    <t>1980-1981</t>
  </si>
  <si>
    <t>American Red Cross</t>
  </si>
  <si>
    <t>Pregnancy Care</t>
  </si>
  <si>
    <t>Alliance for the Mentally Ill of Summit County</t>
  </si>
  <si>
    <t>Alzheimer’s Association</t>
  </si>
  <si>
    <t>Let’s Grow Akron</t>
  </si>
  <si>
    <t>Friends of Pets</t>
  </si>
  <si>
    <t>H.M. Life Opportunity Services</t>
  </si>
  <si>
    <t>Lupus Foundation</t>
  </si>
  <si>
    <t>United Disability Services</t>
  </si>
  <si>
    <t>Camp Chops</t>
  </si>
  <si>
    <t>Summit County Medical Alliance Foundation</t>
  </si>
  <si>
    <t>Interval Brotherhood Home</t>
  </si>
  <si>
    <t>Reach to Recovery</t>
  </si>
  <si>
    <t>Pegasus Farm</t>
  </si>
  <si>
    <t>Gennesaret</t>
  </si>
  <si>
    <t>Summit County Historical Society</t>
  </si>
  <si>
    <t>United Cerebral Palsy and Services for the Handicapped</t>
  </si>
  <si>
    <t>Project Learn</t>
  </si>
  <si>
    <t>Akron Council for Hearing Impaired Children</t>
  </si>
  <si>
    <t>YWCA (Tallmadge ) – Arthritis Swim Program</t>
  </si>
  <si>
    <t>Visiting Nurse Service</t>
  </si>
  <si>
    <t>Akron Blind Center and Workshop</t>
  </si>
  <si>
    <t>Glendale Cemetery</t>
  </si>
  <si>
    <t>Soup Kitchen at St. John’s Episcopal Church</t>
  </si>
  <si>
    <t>Aladdin Foundation</t>
  </si>
  <si>
    <t>Humane Society of Greater Akron</t>
  </si>
  <si>
    <t>Info Line</t>
  </si>
  <si>
    <t>Parents Anonymous of Summit County</t>
  </si>
  <si>
    <t>YMCA</t>
  </si>
  <si>
    <t>Akron Children’s Theatre</t>
  </si>
  <si>
    <t>Ohio Ballet</t>
  </si>
  <si>
    <t>Oncology Support Group of Summit County</t>
  </si>
  <si>
    <t>Foster Grandparents’ Program</t>
  </si>
  <si>
    <t>Association for Retarded Citizens</t>
  </si>
  <si>
    <t>Phoenix Program</t>
  </si>
  <si>
    <t>Family Service for the Deaf</t>
  </si>
  <si>
    <t>Akron Canton Foodbank</t>
  </si>
  <si>
    <t>ARC</t>
  </si>
  <si>
    <t>Amyotrophic Lateral Sclerosis Association</t>
  </si>
  <si>
    <t xml:space="preserve">Akron Civic Theatre </t>
  </si>
  <si>
    <t>Boys and Girls Clubs</t>
  </si>
  <si>
    <t>CVNPA Scholarships for Urban Outreach</t>
  </si>
  <si>
    <t>Summit County AIDS Housing Corp</t>
  </si>
  <si>
    <t>2015-2016</t>
  </si>
  <si>
    <t>Caring for Kids</t>
  </si>
  <si>
    <t>Girls on the Run</t>
  </si>
  <si>
    <t>Safe Landing Yourth Shelters</t>
  </si>
  <si>
    <t>Community Pregnancy Center</t>
  </si>
  <si>
    <t>Elves &amp; More of NE OHIO</t>
  </si>
  <si>
    <t>Rape Crisis Center</t>
  </si>
  <si>
    <t>Friends of Historic Glendale Cemetary</t>
  </si>
  <si>
    <t>NAMI of Summit County</t>
  </si>
  <si>
    <t>National Multiple Sclerosis Society</t>
  </si>
  <si>
    <t>Embracing Futures</t>
  </si>
  <si>
    <t>Casacade Locks Park Association</t>
  </si>
  <si>
    <t xml:space="preserve">Stewart's Caring Place </t>
  </si>
  <si>
    <t>Here's Hope Horse Farm</t>
  </si>
  <si>
    <t>Coleman Behavioral Health</t>
  </si>
  <si>
    <t>Green Good Neighbors</t>
  </si>
  <si>
    <t>Summit County Public Health</t>
  </si>
  <si>
    <t>Lift Up Ministries</t>
  </si>
  <si>
    <t xml:space="preserve"> </t>
  </si>
  <si>
    <t>2016-2017</t>
  </si>
  <si>
    <t>CANAPI</t>
  </si>
  <si>
    <t>First Glance Student Center</t>
  </si>
  <si>
    <t>Goodwill</t>
  </si>
  <si>
    <t>Haven of Rest</t>
  </si>
  <si>
    <t>The Grief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</si>
</sst>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/>
    <xf numFmtId="0" fontId="0" fillId="0" borderId="0" xfId="0" applyFont="1"/>
    <xf numFmtId="4" fontId="0" fillId="0" borderId="0" xfId="0" applyNumberFormat="1" applyFill="1"/>
    <xf numFmtId="4" fontId="0" fillId="0" borderId="0" xfId="0" applyNumberFormat="1" applyFont="1" applyFill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16" fontId="0" fillId="0" borderId="0" xfId="0" applyNumberFormat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0" fillId="0" borderId="0" xfId="0" applyFill="1"/>
    <xf numFmtId="16" fontId="2" fillId="0" borderId="0" xfId="0" applyNumberFormat="1" applyFont="1"/>
    <xf numFmtId="4" fontId="2" fillId="0" borderId="0" xfId="0" applyNumberFormat="1" applyFont="1" applyFill="1"/>
    <xf numFmtId="0" fontId="2" fillId="0" borderId="0" xfId="0" applyFont="1"/>
    <xf numFmtId="4" fontId="2" fillId="2" borderId="0" xfId="0" applyNumberFormat="1" applyFont="1" applyFill="1"/>
    <xf numFmtId="4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9"/>
  <sheetViews>
    <sheetView tabSelected="1" zoomScaleNormal="100" workbookViewId="0">
      <pane xSplit="1" topLeftCell="AJ1" activePane="topRight" state="frozen"/>
      <selection activeCell="A67" sqref="A67"/>
      <selection pane="topRight" activeCell="AO23" sqref="AO23"/>
    </sheetView>
  </sheetViews>
  <sheetFormatPr defaultRowHeight="14.6" x14ac:dyDescent="0.4"/>
  <cols>
    <col min="1" max="1" width="52.61328125" bestFit="1" customWidth="1"/>
    <col min="2" max="11" width="13" style="9" customWidth="1"/>
    <col min="12" max="16" width="11.15234375" style="9" customWidth="1"/>
    <col min="17" max="17" width="12" style="9" customWidth="1"/>
    <col min="18" max="18" width="12.3828125" style="9" customWidth="1"/>
    <col min="19" max="19" width="11.69140625" style="9" customWidth="1"/>
    <col min="20" max="20" width="12.3828125" style="9" customWidth="1"/>
    <col min="21" max="21" width="11.84375" style="9" customWidth="1"/>
    <col min="22" max="22" width="12.3828125" style="9" customWidth="1"/>
    <col min="23" max="23" width="15" style="9" customWidth="1"/>
    <col min="24" max="24" width="14" style="9" customWidth="1"/>
    <col min="25" max="25" width="16.84375" style="9" customWidth="1"/>
    <col min="26" max="26" width="15.69140625" style="9" customWidth="1"/>
    <col min="27" max="27" width="15.3046875" style="9" customWidth="1"/>
    <col min="28" max="28" width="18" style="9" customWidth="1"/>
    <col min="29" max="29" width="19.69140625" style="9" customWidth="1"/>
    <col min="30" max="31" width="17.69140625" style="9" customWidth="1"/>
    <col min="32" max="32" width="15.84375" style="9" customWidth="1"/>
    <col min="33" max="33" width="16" style="9" customWidth="1"/>
    <col min="34" max="34" width="13.53515625" style="9" customWidth="1"/>
    <col min="35" max="35" width="10.15234375" style="9" customWidth="1"/>
    <col min="36" max="36" width="9.61328125" style="9" customWidth="1"/>
    <col min="37" max="38" width="12.53515625" style="9" customWidth="1"/>
    <col min="39" max="39" width="13.61328125" style="21" customWidth="1"/>
    <col min="40" max="47" width="9.15234375" style="9"/>
  </cols>
  <sheetData>
    <row r="1" spans="1:47" s="19" customFormat="1" x14ac:dyDescent="0.4">
      <c r="A1" s="17" t="s">
        <v>35</v>
      </c>
      <c r="B1" s="18" t="s">
        <v>119</v>
      </c>
      <c r="C1" s="18" t="s">
        <v>118</v>
      </c>
      <c r="D1" s="18" t="s">
        <v>117</v>
      </c>
      <c r="E1" s="18" t="s">
        <v>116</v>
      </c>
      <c r="F1" s="18" t="s">
        <v>115</v>
      </c>
      <c r="G1" s="18" t="s">
        <v>114</v>
      </c>
      <c r="H1" s="18" t="s">
        <v>113</v>
      </c>
      <c r="I1" s="18" t="s">
        <v>112</v>
      </c>
      <c r="J1" s="18" t="s">
        <v>111</v>
      </c>
      <c r="K1" s="18" t="s">
        <v>110</v>
      </c>
      <c r="L1" s="18" t="s">
        <v>109</v>
      </c>
      <c r="M1" s="18" t="s">
        <v>108</v>
      </c>
      <c r="N1" s="18" t="s">
        <v>107</v>
      </c>
      <c r="O1" s="18" t="s">
        <v>106</v>
      </c>
      <c r="P1" s="18" t="s">
        <v>105</v>
      </c>
      <c r="Q1" s="18" t="s">
        <v>104</v>
      </c>
      <c r="R1" s="18" t="s">
        <v>103</v>
      </c>
      <c r="S1" s="18" t="s">
        <v>102</v>
      </c>
      <c r="T1" s="18" t="s">
        <v>101</v>
      </c>
      <c r="U1" s="18" t="s">
        <v>100</v>
      </c>
      <c r="V1" s="18" t="s">
        <v>79</v>
      </c>
      <c r="W1" s="18" t="s">
        <v>78</v>
      </c>
      <c r="X1" s="18" t="s">
        <v>77</v>
      </c>
      <c r="Y1" s="18" t="s">
        <v>76</v>
      </c>
      <c r="Z1" s="18" t="s">
        <v>75</v>
      </c>
      <c r="AA1" s="18" t="s">
        <v>74</v>
      </c>
      <c r="AB1" s="18" t="s">
        <v>69</v>
      </c>
      <c r="AC1" s="18" t="s">
        <v>68</v>
      </c>
      <c r="AD1" s="18" t="s">
        <v>67</v>
      </c>
      <c r="AE1" s="18" t="s">
        <v>28</v>
      </c>
      <c r="AF1" s="18" t="s">
        <v>22</v>
      </c>
      <c r="AG1" s="18" t="s">
        <v>13</v>
      </c>
      <c r="AH1" s="18" t="s">
        <v>0</v>
      </c>
      <c r="AI1" s="18" t="s">
        <v>33</v>
      </c>
      <c r="AJ1" s="18" t="s">
        <v>34</v>
      </c>
      <c r="AK1" s="18" t="s">
        <v>163</v>
      </c>
      <c r="AL1" s="18" t="s">
        <v>182</v>
      </c>
      <c r="AM1" s="20" t="s">
        <v>61</v>
      </c>
      <c r="AN1" s="18"/>
      <c r="AO1" s="18"/>
      <c r="AP1" s="18"/>
      <c r="AQ1" s="18"/>
      <c r="AR1" s="18"/>
      <c r="AS1" s="18"/>
      <c r="AT1" s="18"/>
      <c r="AU1" s="18"/>
    </row>
    <row r="2" spans="1:47" x14ac:dyDescent="0.4">
      <c r="A2" t="s">
        <v>2</v>
      </c>
      <c r="J2" s="9">
        <v>13500</v>
      </c>
      <c r="Y2" s="9">
        <v>25000</v>
      </c>
      <c r="AG2" s="9">
        <v>2000</v>
      </c>
      <c r="AH2" s="9">
        <v>3000</v>
      </c>
      <c r="AM2" s="21">
        <f t="shared" ref="AM2:AM34" si="0">SUM(B2:AL2)</f>
        <v>43500</v>
      </c>
    </row>
    <row r="3" spans="1:47" x14ac:dyDescent="0.4">
      <c r="A3" t="s">
        <v>141</v>
      </c>
      <c r="K3" s="9">
        <v>14000</v>
      </c>
      <c r="AM3" s="21">
        <f t="shared" si="0"/>
        <v>14000</v>
      </c>
    </row>
    <row r="4" spans="1:47" x14ac:dyDescent="0.4">
      <c r="A4" t="s">
        <v>156</v>
      </c>
      <c r="AB4" s="9">
        <v>5000</v>
      </c>
      <c r="AH4" s="9">
        <v>2500</v>
      </c>
      <c r="AJ4" s="9">
        <v>2500</v>
      </c>
      <c r="AK4" s="9">
        <v>2500</v>
      </c>
      <c r="AL4" s="9">
        <v>2500</v>
      </c>
      <c r="AM4" s="21">
        <f t="shared" si="0"/>
        <v>15000</v>
      </c>
    </row>
    <row r="5" spans="1:47" x14ac:dyDescent="0.4">
      <c r="A5" t="s">
        <v>149</v>
      </c>
      <c r="G5" s="9">
        <v>2500</v>
      </c>
      <c r="AM5" s="21">
        <f t="shared" si="0"/>
        <v>2500</v>
      </c>
    </row>
    <row r="6" spans="1:47" x14ac:dyDescent="0.4">
      <c r="A6" t="s">
        <v>159</v>
      </c>
      <c r="B6" s="9">
        <v>10400</v>
      </c>
      <c r="AM6" s="21">
        <f t="shared" si="0"/>
        <v>10400</v>
      </c>
    </row>
    <row r="7" spans="1:47" x14ac:dyDescent="0.4">
      <c r="A7" t="s">
        <v>138</v>
      </c>
      <c r="L7" s="9">
        <v>14581</v>
      </c>
      <c r="AM7" s="21">
        <f t="shared" si="0"/>
        <v>14581</v>
      </c>
    </row>
    <row r="8" spans="1:47" x14ac:dyDescent="0.4">
      <c r="A8" t="s">
        <v>62</v>
      </c>
      <c r="AI8" s="9">
        <v>1500</v>
      </c>
      <c r="AM8" s="21">
        <f t="shared" si="0"/>
        <v>1500</v>
      </c>
    </row>
    <row r="9" spans="1:47" x14ac:dyDescent="0.4">
      <c r="A9" t="s">
        <v>21</v>
      </c>
      <c r="T9" s="9">
        <v>3200</v>
      </c>
      <c r="AF9" s="9">
        <v>5000</v>
      </c>
      <c r="AG9" s="9">
        <v>3000</v>
      </c>
      <c r="AM9" s="21">
        <f t="shared" si="0"/>
        <v>11200</v>
      </c>
    </row>
    <row r="10" spans="1:47" x14ac:dyDescent="0.4">
      <c r="A10" t="s">
        <v>4</v>
      </c>
      <c r="G10" s="9">
        <v>11750</v>
      </c>
      <c r="O10" s="9">
        <v>9420</v>
      </c>
      <c r="AH10" s="9">
        <v>2000</v>
      </c>
      <c r="AK10" s="9">
        <v>4500</v>
      </c>
      <c r="AM10" s="21">
        <f t="shared" si="0"/>
        <v>27670</v>
      </c>
    </row>
    <row r="11" spans="1:47" x14ac:dyDescent="0.4">
      <c r="A11" t="s">
        <v>144</v>
      </c>
      <c r="J11" s="9">
        <v>5000</v>
      </c>
      <c r="AM11" s="21">
        <f t="shared" si="0"/>
        <v>5000</v>
      </c>
    </row>
    <row r="12" spans="1:47" x14ac:dyDescent="0.4">
      <c r="A12" t="s">
        <v>122</v>
      </c>
      <c r="O12" s="9">
        <v>4500</v>
      </c>
      <c r="P12" s="9">
        <v>10000</v>
      </c>
      <c r="T12" s="9">
        <v>10200</v>
      </c>
      <c r="AM12" s="21">
        <f t="shared" si="0"/>
        <v>24700</v>
      </c>
    </row>
    <row r="13" spans="1:47" x14ac:dyDescent="0.4">
      <c r="A13" t="s">
        <v>123</v>
      </c>
      <c r="H13" s="9">
        <v>8000</v>
      </c>
      <c r="Q13" s="9">
        <v>6800</v>
      </c>
      <c r="T13" s="9">
        <v>12200</v>
      </c>
      <c r="AM13" s="21">
        <f t="shared" si="0"/>
        <v>27000</v>
      </c>
    </row>
    <row r="14" spans="1:47" x14ac:dyDescent="0.4">
      <c r="A14" t="s">
        <v>86</v>
      </c>
      <c r="AA14" s="9">
        <v>8000</v>
      </c>
      <c r="AM14" s="21">
        <f t="shared" si="0"/>
        <v>8000</v>
      </c>
    </row>
    <row r="15" spans="1:47" x14ac:dyDescent="0.4">
      <c r="A15" t="s">
        <v>120</v>
      </c>
      <c r="U15" s="9">
        <v>6300</v>
      </c>
      <c r="AM15" s="21">
        <f t="shared" si="0"/>
        <v>6300</v>
      </c>
    </row>
    <row r="16" spans="1:47" x14ac:dyDescent="0.4">
      <c r="A16" t="s">
        <v>158</v>
      </c>
      <c r="O16" s="9">
        <v>8686</v>
      </c>
      <c r="AM16" s="21">
        <f t="shared" si="0"/>
        <v>8686</v>
      </c>
    </row>
    <row r="17" spans="1:39" x14ac:dyDescent="0.4">
      <c r="A17" t="s">
        <v>157</v>
      </c>
      <c r="S17" s="9">
        <v>5000</v>
      </c>
      <c r="AA17" s="9">
        <v>5000</v>
      </c>
      <c r="AJ17" s="9">
        <v>1400</v>
      </c>
      <c r="AM17" s="21">
        <f t="shared" si="0"/>
        <v>11400</v>
      </c>
    </row>
    <row r="18" spans="1:39" x14ac:dyDescent="0.4">
      <c r="A18" t="s">
        <v>153</v>
      </c>
      <c r="E18" s="9">
        <v>1910</v>
      </c>
      <c r="AM18" s="21">
        <f t="shared" si="0"/>
        <v>1910</v>
      </c>
    </row>
    <row r="19" spans="1:39" x14ac:dyDescent="0.4">
      <c r="A19" t="s">
        <v>17</v>
      </c>
      <c r="AG19" s="9">
        <v>2000</v>
      </c>
      <c r="AM19" s="21">
        <f t="shared" si="0"/>
        <v>2000</v>
      </c>
    </row>
    <row r="20" spans="1:39" x14ac:dyDescent="0.4">
      <c r="A20" t="s">
        <v>84</v>
      </c>
      <c r="E20" s="9">
        <v>6000</v>
      </c>
      <c r="S20" s="9">
        <v>2420.85</v>
      </c>
      <c r="U20" s="9">
        <v>2957.22</v>
      </c>
      <c r="Z20" s="9">
        <v>2400</v>
      </c>
      <c r="AA20" s="9">
        <v>7800</v>
      </c>
      <c r="AJ20" s="9">
        <v>10000</v>
      </c>
      <c r="AK20" s="9">
        <v>2652</v>
      </c>
      <c r="AL20" s="9">
        <v>3500</v>
      </c>
      <c r="AM20" s="21">
        <f t="shared" si="0"/>
        <v>37730.07</v>
      </c>
    </row>
    <row r="21" spans="1:39" x14ac:dyDescent="0.4">
      <c r="A21" t="s">
        <v>15</v>
      </c>
      <c r="AG21" s="9">
        <v>9335</v>
      </c>
      <c r="AL21" s="9">
        <v>7500</v>
      </c>
      <c r="AM21" s="21">
        <f t="shared" si="0"/>
        <v>16835</v>
      </c>
    </row>
    <row r="22" spans="1:39" x14ac:dyDescent="0.4">
      <c r="A22" t="s">
        <v>160</v>
      </c>
      <c r="V22" s="9">
        <v>2500</v>
      </c>
      <c r="W22" s="9">
        <v>2500</v>
      </c>
      <c r="AF22" s="9">
        <v>2000</v>
      </c>
      <c r="AJ22" s="9">
        <v>4960</v>
      </c>
      <c r="AK22" s="9">
        <v>4960</v>
      </c>
      <c r="AL22" s="9">
        <v>3000</v>
      </c>
      <c r="AM22" s="21">
        <f t="shared" si="0"/>
        <v>19920</v>
      </c>
    </row>
    <row r="23" spans="1:39" x14ac:dyDescent="0.4">
      <c r="A23" t="s">
        <v>129</v>
      </c>
      <c r="Q23" s="9">
        <v>6725</v>
      </c>
      <c r="AM23" s="21">
        <f t="shared" si="0"/>
        <v>6725</v>
      </c>
    </row>
    <row r="24" spans="1:39" x14ac:dyDescent="0.4">
      <c r="A24" t="s">
        <v>32</v>
      </c>
      <c r="AE24" s="9">
        <v>5000</v>
      </c>
      <c r="AM24" s="21">
        <f t="shared" si="0"/>
        <v>5000</v>
      </c>
    </row>
    <row r="25" spans="1:39" x14ac:dyDescent="0.4">
      <c r="A25" t="s">
        <v>183</v>
      </c>
      <c r="AL25" s="9">
        <v>3000</v>
      </c>
      <c r="AM25" s="21">
        <f t="shared" si="0"/>
        <v>3000</v>
      </c>
    </row>
    <row r="26" spans="1:39" x14ac:dyDescent="0.4">
      <c r="A26" t="s">
        <v>94</v>
      </c>
      <c r="X26" s="9">
        <v>5000</v>
      </c>
      <c r="AM26" s="21">
        <f t="shared" si="0"/>
        <v>5000</v>
      </c>
    </row>
    <row r="27" spans="1:39" x14ac:dyDescent="0.4">
      <c r="A27" t="s">
        <v>164</v>
      </c>
      <c r="AK27" s="9">
        <v>8475</v>
      </c>
      <c r="AM27" s="21">
        <f t="shared" si="0"/>
        <v>8475</v>
      </c>
    </row>
    <row r="28" spans="1:39" x14ac:dyDescent="0.4">
      <c r="A28" t="s">
        <v>85</v>
      </c>
      <c r="P28" s="9">
        <v>2400</v>
      </c>
      <c r="V28" s="9">
        <v>6000</v>
      </c>
      <c r="Z28" s="9">
        <v>2300</v>
      </c>
      <c r="AA28" s="9">
        <v>7500</v>
      </c>
      <c r="AM28" s="21">
        <f t="shared" si="0"/>
        <v>18200</v>
      </c>
    </row>
    <row r="29" spans="1:39" x14ac:dyDescent="0.4">
      <c r="A29" t="s">
        <v>174</v>
      </c>
      <c r="AK29" s="9">
        <v>2500</v>
      </c>
      <c r="AM29" s="21">
        <f t="shared" si="0"/>
        <v>2500</v>
      </c>
    </row>
    <row r="30" spans="1:39" x14ac:dyDescent="0.4">
      <c r="A30" t="s">
        <v>91</v>
      </c>
      <c r="P30" s="9">
        <v>14250</v>
      </c>
      <c r="X30" s="9">
        <v>1065</v>
      </c>
      <c r="AM30" s="21">
        <f t="shared" si="0"/>
        <v>15315</v>
      </c>
    </row>
    <row r="31" spans="1:39" x14ac:dyDescent="0.4">
      <c r="A31" t="s">
        <v>89</v>
      </c>
      <c r="Z31" s="9">
        <v>5000</v>
      </c>
      <c r="AM31" s="21">
        <f t="shared" si="0"/>
        <v>5000</v>
      </c>
    </row>
    <row r="32" spans="1:39" x14ac:dyDescent="0.4">
      <c r="A32" t="s">
        <v>46</v>
      </c>
      <c r="R32" s="9">
        <v>4100</v>
      </c>
      <c r="AC32" s="9">
        <v>2200</v>
      </c>
      <c r="AM32" s="21">
        <f t="shared" si="0"/>
        <v>6300</v>
      </c>
    </row>
    <row r="33" spans="1:39" x14ac:dyDescent="0.4">
      <c r="A33" t="s">
        <v>93</v>
      </c>
      <c r="V33" s="9">
        <v>5000</v>
      </c>
      <c r="X33" s="9">
        <v>5000</v>
      </c>
      <c r="AM33" s="21">
        <f t="shared" si="0"/>
        <v>10000</v>
      </c>
    </row>
    <row r="34" spans="1:39" x14ac:dyDescent="0.4">
      <c r="A34" t="s">
        <v>47</v>
      </c>
      <c r="AD34" s="9">
        <v>5000</v>
      </c>
      <c r="AK34" s="9">
        <v>1400</v>
      </c>
      <c r="AM34" s="21">
        <f t="shared" si="0"/>
        <v>6400</v>
      </c>
    </row>
    <row r="35" spans="1:39" x14ac:dyDescent="0.4">
      <c r="A35" t="s">
        <v>98</v>
      </c>
      <c r="V35" s="9">
        <v>5000</v>
      </c>
      <c r="AK35" s="9">
        <v>2500</v>
      </c>
      <c r="AM35" s="21">
        <f t="shared" ref="AM35:AM68" si="1">SUM(B35:AL35)</f>
        <v>7500</v>
      </c>
    </row>
    <row r="36" spans="1:39" x14ac:dyDescent="0.4">
      <c r="A36" t="s">
        <v>167</v>
      </c>
      <c r="AK36" s="9">
        <v>1000</v>
      </c>
      <c r="AL36" s="9">
        <v>1000</v>
      </c>
      <c r="AM36" s="21">
        <f t="shared" si="1"/>
        <v>2000</v>
      </c>
    </row>
    <row r="37" spans="1:39" x14ac:dyDescent="0.4">
      <c r="A37" t="s">
        <v>23</v>
      </c>
      <c r="AF37" s="9">
        <v>4800</v>
      </c>
      <c r="AI37" s="9">
        <v>4000</v>
      </c>
      <c r="AJ37" s="9">
        <v>3500</v>
      </c>
      <c r="AL37" s="9">
        <v>3500</v>
      </c>
      <c r="AM37" s="21">
        <f t="shared" si="1"/>
        <v>15800</v>
      </c>
    </row>
    <row r="38" spans="1:39" x14ac:dyDescent="0.4">
      <c r="A38" t="s">
        <v>14</v>
      </c>
      <c r="U38" s="9">
        <v>2500</v>
      </c>
      <c r="W38" s="9">
        <v>5000</v>
      </c>
      <c r="Y38" s="9">
        <v>12850</v>
      </c>
      <c r="AG38" s="9">
        <v>5000</v>
      </c>
      <c r="AM38" s="21">
        <f t="shared" si="1"/>
        <v>25350</v>
      </c>
    </row>
    <row r="39" spans="1:39" x14ac:dyDescent="0.4">
      <c r="A39" t="s">
        <v>88</v>
      </c>
      <c r="T39" s="9">
        <v>5200</v>
      </c>
      <c r="U39" s="9">
        <v>5000</v>
      </c>
      <c r="V39" s="9">
        <v>5500</v>
      </c>
      <c r="W39" s="9">
        <v>5000</v>
      </c>
      <c r="Z39" s="9">
        <v>2300</v>
      </c>
      <c r="AM39" s="21">
        <f t="shared" si="1"/>
        <v>23000</v>
      </c>
    </row>
    <row r="40" spans="1:39" x14ac:dyDescent="0.4">
      <c r="A40" t="s">
        <v>7</v>
      </c>
      <c r="S40" s="9">
        <v>3000</v>
      </c>
      <c r="Y40" s="9">
        <v>665</v>
      </c>
      <c r="AD40" s="9">
        <v>2840</v>
      </c>
      <c r="AH40" s="9">
        <v>10000</v>
      </c>
      <c r="AM40" s="21">
        <f t="shared" si="1"/>
        <v>16505</v>
      </c>
    </row>
    <row r="41" spans="1:39" x14ac:dyDescent="0.4">
      <c r="A41" t="s">
        <v>161</v>
      </c>
      <c r="AB41" s="9">
        <v>3500</v>
      </c>
      <c r="AE41" s="9">
        <v>4000</v>
      </c>
      <c r="AF41" s="9">
        <v>4000</v>
      </c>
      <c r="AM41" s="21">
        <f t="shared" si="1"/>
        <v>11500</v>
      </c>
    </row>
    <row r="42" spans="1:39" x14ac:dyDescent="0.4">
      <c r="A42" t="s">
        <v>8</v>
      </c>
      <c r="AH42" s="9">
        <v>2498</v>
      </c>
      <c r="AM42" s="21">
        <f t="shared" si="1"/>
        <v>2498</v>
      </c>
    </row>
    <row r="43" spans="1:39" x14ac:dyDescent="0.4">
      <c r="A43" t="s">
        <v>92</v>
      </c>
      <c r="X43" s="9">
        <v>2500</v>
      </c>
      <c r="AM43" s="21">
        <f t="shared" si="1"/>
        <v>2500</v>
      </c>
    </row>
    <row r="44" spans="1:39" x14ac:dyDescent="0.4">
      <c r="A44" t="s">
        <v>99</v>
      </c>
      <c r="C44" s="9">
        <v>4800</v>
      </c>
      <c r="V44" s="9">
        <v>2000</v>
      </c>
      <c r="AM44" s="21">
        <f t="shared" si="1"/>
        <v>6800</v>
      </c>
    </row>
    <row r="45" spans="1:39" x14ac:dyDescent="0.4">
      <c r="A45" t="s">
        <v>168</v>
      </c>
      <c r="AK45" s="9">
        <v>2000</v>
      </c>
      <c r="AL45" s="9">
        <v>2500</v>
      </c>
      <c r="AM45" s="21">
        <f t="shared" si="1"/>
        <v>4500</v>
      </c>
    </row>
    <row r="46" spans="1:39" x14ac:dyDescent="0.4">
      <c r="A46" t="s">
        <v>173</v>
      </c>
      <c r="AK46" s="9">
        <v>5297</v>
      </c>
      <c r="AM46" s="21">
        <f t="shared" si="1"/>
        <v>5297</v>
      </c>
    </row>
    <row r="47" spans="1:39" x14ac:dyDescent="0.4">
      <c r="A47" t="s">
        <v>24</v>
      </c>
      <c r="AF47" s="9">
        <v>8200</v>
      </c>
      <c r="AM47" s="21">
        <f t="shared" si="1"/>
        <v>8200</v>
      </c>
    </row>
    <row r="48" spans="1:39" x14ac:dyDescent="0.4">
      <c r="A48" t="s">
        <v>16</v>
      </c>
      <c r="AG48" s="9">
        <v>8335</v>
      </c>
      <c r="AK48" s="9">
        <v>3000</v>
      </c>
      <c r="AM48" s="21">
        <f t="shared" si="1"/>
        <v>11335</v>
      </c>
    </row>
    <row r="49" spans="1:47" x14ac:dyDescent="0.4">
      <c r="A49" t="s">
        <v>155</v>
      </c>
      <c r="B49" s="9">
        <v>5000</v>
      </c>
      <c r="AM49" s="21">
        <f t="shared" si="1"/>
        <v>5000</v>
      </c>
    </row>
    <row r="50" spans="1:47" s="16" customFormat="1" x14ac:dyDescent="0.4">
      <c r="A50" s="16" t="s">
        <v>184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>
        <v>3900</v>
      </c>
      <c r="AF50" s="9"/>
      <c r="AG50" s="9"/>
      <c r="AH50" s="9">
        <v>4200</v>
      </c>
      <c r="AI50" s="9">
        <v>4500</v>
      </c>
      <c r="AJ50" s="9">
        <v>4300</v>
      </c>
      <c r="AK50" s="9">
        <v>4000</v>
      </c>
      <c r="AL50" s="9">
        <v>4000</v>
      </c>
      <c r="AM50" s="21">
        <f t="shared" si="1"/>
        <v>24900</v>
      </c>
      <c r="AN50" s="9"/>
      <c r="AO50" s="9"/>
      <c r="AP50" s="9"/>
      <c r="AQ50" s="9"/>
      <c r="AR50" s="9"/>
      <c r="AS50" s="9"/>
      <c r="AT50" s="9"/>
      <c r="AU50" s="9"/>
    </row>
    <row r="51" spans="1:47" x14ac:dyDescent="0.4">
      <c r="A51" t="s">
        <v>152</v>
      </c>
      <c r="E51" s="9">
        <v>3090</v>
      </c>
      <c r="AK51" s="9" t="s">
        <v>181</v>
      </c>
      <c r="AM51" s="21">
        <f t="shared" si="1"/>
        <v>3090</v>
      </c>
    </row>
    <row r="52" spans="1:47" x14ac:dyDescent="0.4">
      <c r="A52" t="s">
        <v>170</v>
      </c>
      <c r="AK52" s="9">
        <v>1000</v>
      </c>
      <c r="AM52" s="21">
        <f t="shared" si="1"/>
        <v>1000</v>
      </c>
    </row>
    <row r="53" spans="1:47" x14ac:dyDescent="0.4">
      <c r="A53" t="s">
        <v>125</v>
      </c>
      <c r="S53" s="9">
        <v>1096.6600000000001</v>
      </c>
      <c r="AM53" s="21">
        <f t="shared" si="1"/>
        <v>1096.6600000000001</v>
      </c>
    </row>
    <row r="54" spans="1:47" x14ac:dyDescent="0.4">
      <c r="A54" t="s">
        <v>134</v>
      </c>
      <c r="N54" s="9">
        <v>5000</v>
      </c>
      <c r="AM54" s="21">
        <f t="shared" si="1"/>
        <v>5000</v>
      </c>
    </row>
    <row r="55" spans="1:47" x14ac:dyDescent="0.4">
      <c r="A55" t="s">
        <v>81</v>
      </c>
      <c r="AB55" s="9">
        <v>6940</v>
      </c>
      <c r="AK55" s="9">
        <v>3000</v>
      </c>
      <c r="AM55" s="21">
        <f t="shared" si="1"/>
        <v>9940</v>
      </c>
    </row>
    <row r="56" spans="1:47" x14ac:dyDescent="0.4">
      <c r="A56" t="s">
        <v>165</v>
      </c>
      <c r="AK56" s="9">
        <v>2000</v>
      </c>
      <c r="AL56" s="9">
        <v>2000</v>
      </c>
      <c r="AM56" s="21">
        <f t="shared" si="1"/>
        <v>4000</v>
      </c>
    </row>
    <row r="57" spans="1:47" x14ac:dyDescent="0.4">
      <c r="A57" t="s">
        <v>142</v>
      </c>
      <c r="I57" s="9">
        <v>6497</v>
      </c>
      <c r="K57" s="9">
        <v>9874</v>
      </c>
      <c r="AM57" s="21">
        <f t="shared" si="1"/>
        <v>16371</v>
      </c>
    </row>
    <row r="58" spans="1:47" x14ac:dyDescent="0.4">
      <c r="A58" t="s">
        <v>19</v>
      </c>
      <c r="F58" s="9">
        <v>10000</v>
      </c>
      <c r="I58" s="9">
        <v>10000</v>
      </c>
      <c r="L58" s="9">
        <v>12000</v>
      </c>
      <c r="N58" s="9">
        <v>8000</v>
      </c>
      <c r="Q58" s="9">
        <v>8775</v>
      </c>
      <c r="S58" s="9">
        <v>10000</v>
      </c>
      <c r="U58" s="9">
        <v>10000</v>
      </c>
      <c r="X58" s="9">
        <v>5000</v>
      </c>
      <c r="AF58" s="9">
        <v>8200</v>
      </c>
      <c r="AG58" s="9">
        <v>6000</v>
      </c>
      <c r="AJ58" s="9">
        <v>2500</v>
      </c>
      <c r="AM58" s="21">
        <f t="shared" si="1"/>
        <v>90475</v>
      </c>
    </row>
    <row r="59" spans="1:47" x14ac:dyDescent="0.4">
      <c r="A59" t="s">
        <v>18</v>
      </c>
      <c r="H59" s="9">
        <v>2500</v>
      </c>
      <c r="P59" s="9">
        <v>3500</v>
      </c>
      <c r="AC59" s="9">
        <v>4800</v>
      </c>
      <c r="AD59" s="9">
        <v>5000</v>
      </c>
      <c r="AE59" s="9">
        <v>5000</v>
      </c>
      <c r="AG59" s="9">
        <v>2830.53</v>
      </c>
      <c r="AJ59" s="9">
        <v>3000</v>
      </c>
      <c r="AM59" s="21">
        <f t="shared" si="1"/>
        <v>26630.53</v>
      </c>
    </row>
    <row r="60" spans="1:47" x14ac:dyDescent="0.4">
      <c r="A60" t="s">
        <v>185</v>
      </c>
      <c r="AL60" s="9">
        <v>5000</v>
      </c>
      <c r="AM60" s="21">
        <f t="shared" si="1"/>
        <v>5000</v>
      </c>
    </row>
    <row r="61" spans="1:47" x14ac:dyDescent="0.4">
      <c r="A61" t="s">
        <v>95</v>
      </c>
      <c r="S61" s="9">
        <v>10000</v>
      </c>
      <c r="W61" s="9">
        <v>5000</v>
      </c>
      <c r="AM61" s="21">
        <f t="shared" si="1"/>
        <v>15000</v>
      </c>
    </row>
    <row r="62" spans="1:47" x14ac:dyDescent="0.4">
      <c r="A62" t="s">
        <v>31</v>
      </c>
      <c r="AE62" s="9">
        <v>2900</v>
      </c>
      <c r="AM62" s="21">
        <f t="shared" si="1"/>
        <v>2900</v>
      </c>
    </row>
    <row r="63" spans="1:47" x14ac:dyDescent="0.4">
      <c r="A63" t="s">
        <v>126</v>
      </c>
      <c r="R63" s="9">
        <v>8600</v>
      </c>
      <c r="AJ63" s="9">
        <v>5000</v>
      </c>
      <c r="AM63" s="21">
        <f t="shared" si="1"/>
        <v>13600</v>
      </c>
    </row>
    <row r="64" spans="1:47" x14ac:dyDescent="0.4">
      <c r="A64" t="s">
        <v>96</v>
      </c>
      <c r="W64" s="9">
        <v>5000</v>
      </c>
      <c r="AM64" s="21">
        <f t="shared" si="1"/>
        <v>5000</v>
      </c>
    </row>
    <row r="65" spans="1:39" x14ac:dyDescent="0.4">
      <c r="A65" t="s">
        <v>186</v>
      </c>
      <c r="AL65" s="9">
        <v>5000</v>
      </c>
      <c r="AM65" s="21">
        <f t="shared" si="1"/>
        <v>5000</v>
      </c>
    </row>
    <row r="66" spans="1:39" x14ac:dyDescent="0.4">
      <c r="A66" t="s">
        <v>145</v>
      </c>
      <c r="J66" s="9">
        <v>7852.27</v>
      </c>
      <c r="AM66" s="21">
        <f t="shared" si="1"/>
        <v>7852.27</v>
      </c>
    </row>
    <row r="67" spans="1:39" x14ac:dyDescent="0.4">
      <c r="A67" t="s">
        <v>146</v>
      </c>
      <c r="I67" s="9">
        <v>14700</v>
      </c>
      <c r="AM67" s="21">
        <f t="shared" si="1"/>
        <v>14700</v>
      </c>
    </row>
    <row r="68" spans="1:39" x14ac:dyDescent="0.4">
      <c r="A68" t="s">
        <v>29</v>
      </c>
      <c r="AE68" s="9">
        <v>8000</v>
      </c>
      <c r="AM68" s="21">
        <f t="shared" si="1"/>
        <v>8000</v>
      </c>
    </row>
    <row r="69" spans="1:39" x14ac:dyDescent="0.4">
      <c r="A69" t="s">
        <v>131</v>
      </c>
      <c r="P69" s="9">
        <v>2850</v>
      </c>
      <c r="AM69" s="21">
        <f t="shared" ref="AM69:AM100" si="2">SUM(B69:AL69)</f>
        <v>2850</v>
      </c>
    </row>
    <row r="70" spans="1:39" x14ac:dyDescent="0.4">
      <c r="A70" t="s">
        <v>64</v>
      </c>
      <c r="AI70" s="9">
        <v>3250</v>
      </c>
      <c r="AM70" s="21">
        <f t="shared" si="2"/>
        <v>3250</v>
      </c>
    </row>
    <row r="71" spans="1:39" x14ac:dyDescent="0.4">
      <c r="A71" t="s">
        <v>40</v>
      </c>
      <c r="O71" s="9">
        <v>2500</v>
      </c>
      <c r="AM71" s="21">
        <f t="shared" si="2"/>
        <v>2500</v>
      </c>
    </row>
    <row r="72" spans="1:39" x14ac:dyDescent="0.4">
      <c r="A72" t="s">
        <v>124</v>
      </c>
      <c r="M72" s="9">
        <v>7825</v>
      </c>
      <c r="N72" s="9">
        <v>9000</v>
      </c>
      <c r="Q72" s="9">
        <v>5000</v>
      </c>
      <c r="T72" s="9">
        <v>5400</v>
      </c>
      <c r="AM72" s="21">
        <f t="shared" si="2"/>
        <v>27225</v>
      </c>
    </row>
    <row r="73" spans="1:39" x14ac:dyDescent="0.4">
      <c r="A73" t="s">
        <v>180</v>
      </c>
      <c r="AJ73" s="9">
        <v>4500</v>
      </c>
      <c r="AM73" s="21">
        <f t="shared" si="2"/>
        <v>4500</v>
      </c>
    </row>
    <row r="74" spans="1:39" x14ac:dyDescent="0.4">
      <c r="A74" t="s">
        <v>127</v>
      </c>
      <c r="R74" s="9">
        <v>2200</v>
      </c>
      <c r="AK74" s="9" t="s">
        <v>181</v>
      </c>
      <c r="AM74" s="21">
        <f t="shared" si="2"/>
        <v>2200</v>
      </c>
    </row>
    <row r="75" spans="1:39" x14ac:dyDescent="0.4">
      <c r="A75" t="s">
        <v>90</v>
      </c>
      <c r="R75" s="9">
        <v>3688</v>
      </c>
      <c r="U75" s="9">
        <v>3625</v>
      </c>
      <c r="X75" s="9">
        <v>2000</v>
      </c>
      <c r="Z75" s="9">
        <v>2700</v>
      </c>
      <c r="AM75" s="21">
        <f t="shared" si="2"/>
        <v>12013</v>
      </c>
    </row>
    <row r="76" spans="1:39" x14ac:dyDescent="0.4">
      <c r="A76" t="s">
        <v>65</v>
      </c>
      <c r="AI76" s="9">
        <v>2981</v>
      </c>
      <c r="AM76" s="21">
        <f t="shared" si="2"/>
        <v>2981</v>
      </c>
    </row>
    <row r="77" spans="1:39" x14ac:dyDescent="0.4">
      <c r="A77" t="s">
        <v>71</v>
      </c>
      <c r="D77" s="9">
        <v>3000</v>
      </c>
      <c r="Z77" s="9">
        <v>5000</v>
      </c>
      <c r="AD77" s="9">
        <v>5000</v>
      </c>
      <c r="AM77" s="21">
        <f t="shared" si="2"/>
        <v>13000</v>
      </c>
    </row>
    <row r="78" spans="1:39" x14ac:dyDescent="0.4">
      <c r="A78" t="s">
        <v>5</v>
      </c>
      <c r="U78" s="9">
        <v>1000</v>
      </c>
      <c r="V78" s="9">
        <v>5220</v>
      </c>
      <c r="X78" s="9">
        <v>2500</v>
      </c>
      <c r="AB78" s="9">
        <v>4000</v>
      </c>
      <c r="AC78" s="9">
        <v>3800</v>
      </c>
      <c r="AD78" s="9">
        <v>4000</v>
      </c>
      <c r="AE78" s="9">
        <v>1662</v>
      </c>
      <c r="AF78" s="9">
        <v>4000</v>
      </c>
      <c r="AH78" s="9">
        <v>4000</v>
      </c>
      <c r="AI78" s="9">
        <v>4000</v>
      </c>
      <c r="AJ78" s="9">
        <v>4000</v>
      </c>
      <c r="AK78" s="9">
        <v>4000</v>
      </c>
      <c r="AL78" s="9">
        <v>7500</v>
      </c>
      <c r="AM78" s="21">
        <f t="shared" si="2"/>
        <v>49682</v>
      </c>
    </row>
    <row r="79" spans="1:39" x14ac:dyDescent="0.4">
      <c r="A79" t="s">
        <v>171</v>
      </c>
      <c r="AK79" s="9">
        <v>5000</v>
      </c>
      <c r="AM79" s="21">
        <f t="shared" si="2"/>
        <v>5000</v>
      </c>
    </row>
    <row r="80" spans="1:39" x14ac:dyDescent="0.4">
      <c r="A80" t="s">
        <v>172</v>
      </c>
      <c r="C80" s="9">
        <v>7000</v>
      </c>
      <c r="AA80" s="9">
        <v>2500</v>
      </c>
      <c r="AK80" s="9">
        <v>1500</v>
      </c>
      <c r="AM80" s="21">
        <f t="shared" si="2"/>
        <v>11000</v>
      </c>
    </row>
    <row r="81" spans="1:39" x14ac:dyDescent="0.4">
      <c r="A81" t="s">
        <v>63</v>
      </c>
      <c r="AI81" s="9">
        <v>4500</v>
      </c>
      <c r="AM81" s="21">
        <f t="shared" si="2"/>
        <v>4500</v>
      </c>
    </row>
    <row r="82" spans="1:39" x14ac:dyDescent="0.4">
      <c r="A82" t="s">
        <v>3</v>
      </c>
      <c r="AG82" s="9">
        <v>4000</v>
      </c>
      <c r="AH82" s="9">
        <v>5000</v>
      </c>
      <c r="AJ82" s="9">
        <v>4000</v>
      </c>
      <c r="AK82" s="9">
        <v>5000</v>
      </c>
      <c r="AM82" s="21">
        <f t="shared" si="2"/>
        <v>18000</v>
      </c>
    </row>
    <row r="83" spans="1:39" x14ac:dyDescent="0.4">
      <c r="A83" t="s">
        <v>150</v>
      </c>
      <c r="F83" s="9">
        <v>2500</v>
      </c>
      <c r="AM83" s="21">
        <f t="shared" si="2"/>
        <v>2500</v>
      </c>
    </row>
    <row r="84" spans="1:39" x14ac:dyDescent="0.4">
      <c r="A84" t="s">
        <v>151</v>
      </c>
      <c r="F84" s="9">
        <v>2000</v>
      </c>
      <c r="AM84" s="21">
        <f t="shared" si="2"/>
        <v>2000</v>
      </c>
    </row>
    <row r="85" spans="1:39" x14ac:dyDescent="0.4">
      <c r="A85" t="s">
        <v>1</v>
      </c>
      <c r="AC85" s="9">
        <v>4800</v>
      </c>
      <c r="AD85" s="9">
        <v>10000</v>
      </c>
      <c r="AE85" s="9">
        <v>10000</v>
      </c>
      <c r="AF85" s="9">
        <v>7000</v>
      </c>
      <c r="AH85" s="9">
        <v>10000</v>
      </c>
      <c r="AI85" s="9">
        <v>10000</v>
      </c>
      <c r="AJ85" s="9">
        <v>5000</v>
      </c>
      <c r="AK85" s="9">
        <v>10000</v>
      </c>
      <c r="AL85" s="9">
        <v>7500</v>
      </c>
      <c r="AM85" s="21">
        <f t="shared" si="2"/>
        <v>74300</v>
      </c>
    </row>
    <row r="86" spans="1:39" x14ac:dyDescent="0.4">
      <c r="A86" t="s">
        <v>147</v>
      </c>
      <c r="H86" s="9">
        <v>4165</v>
      </c>
      <c r="K86" s="9">
        <v>5815</v>
      </c>
      <c r="AM86" s="21">
        <f t="shared" si="2"/>
        <v>9980</v>
      </c>
    </row>
    <row r="87" spans="1:39" x14ac:dyDescent="0.4">
      <c r="A87" t="s">
        <v>82</v>
      </c>
      <c r="AB87" s="9">
        <v>2500</v>
      </c>
      <c r="AM87" s="21">
        <f t="shared" si="2"/>
        <v>2500</v>
      </c>
    </row>
    <row r="88" spans="1:39" x14ac:dyDescent="0.4">
      <c r="A88" t="s">
        <v>133</v>
      </c>
      <c r="O88" s="9">
        <v>2499</v>
      </c>
      <c r="AM88" s="21">
        <f t="shared" si="2"/>
        <v>2499</v>
      </c>
    </row>
    <row r="89" spans="1:39" x14ac:dyDescent="0.4">
      <c r="A89" t="s">
        <v>154</v>
      </c>
      <c r="B89" s="9">
        <v>5193.5</v>
      </c>
      <c r="D89" s="9">
        <v>5075</v>
      </c>
      <c r="AM89" s="21">
        <f t="shared" si="2"/>
        <v>10268.5</v>
      </c>
    </row>
    <row r="90" spans="1:39" x14ac:dyDescent="0.4">
      <c r="A90" t="s">
        <v>121</v>
      </c>
      <c r="R90" s="9">
        <v>5000</v>
      </c>
      <c r="U90" s="9">
        <v>7700</v>
      </c>
      <c r="AM90" s="21">
        <f t="shared" si="2"/>
        <v>12700</v>
      </c>
    </row>
    <row r="91" spans="1:39" x14ac:dyDescent="0.4">
      <c r="A91" t="s">
        <v>137</v>
      </c>
      <c r="J91" s="9">
        <v>8457.5</v>
      </c>
      <c r="M91" s="9">
        <v>8000</v>
      </c>
      <c r="AM91" s="21">
        <f t="shared" si="2"/>
        <v>16457.5</v>
      </c>
    </row>
    <row r="92" spans="1:39" x14ac:dyDescent="0.4">
      <c r="A92" t="s">
        <v>97</v>
      </c>
      <c r="V92" s="9">
        <v>5000</v>
      </c>
      <c r="W92" s="9">
        <v>3000</v>
      </c>
      <c r="AM92" s="21">
        <f t="shared" si="2"/>
        <v>8000</v>
      </c>
    </row>
    <row r="93" spans="1:39" x14ac:dyDescent="0.4">
      <c r="A93" t="s">
        <v>169</v>
      </c>
      <c r="G93" s="9">
        <v>3794</v>
      </c>
      <c r="N93" s="9">
        <v>7500</v>
      </c>
      <c r="AK93" s="9">
        <v>1500</v>
      </c>
      <c r="AL93" s="9">
        <v>2500</v>
      </c>
      <c r="AM93" s="21">
        <f t="shared" si="2"/>
        <v>15294</v>
      </c>
    </row>
    <row r="94" spans="1:39" x14ac:dyDescent="0.4">
      <c r="A94" t="s">
        <v>132</v>
      </c>
      <c r="J94" s="9">
        <v>10000</v>
      </c>
      <c r="K94" s="9">
        <v>11000</v>
      </c>
      <c r="L94" s="9">
        <v>7000</v>
      </c>
      <c r="M94" s="9">
        <v>10000</v>
      </c>
      <c r="N94" s="9">
        <v>7500</v>
      </c>
      <c r="O94" s="9">
        <v>7395</v>
      </c>
      <c r="AM94" s="21">
        <f t="shared" si="2"/>
        <v>52895</v>
      </c>
    </row>
    <row r="95" spans="1:39" x14ac:dyDescent="0.4">
      <c r="A95" t="s">
        <v>25</v>
      </c>
      <c r="V95" s="9">
        <v>22800</v>
      </c>
      <c r="W95" s="9">
        <v>10000</v>
      </c>
      <c r="X95" s="9">
        <v>5000</v>
      </c>
      <c r="AB95" s="9">
        <v>6000</v>
      </c>
      <c r="AF95" s="9">
        <v>1500</v>
      </c>
      <c r="AI95" s="9">
        <v>1600</v>
      </c>
      <c r="AM95" s="21">
        <f t="shared" si="2"/>
        <v>46900</v>
      </c>
    </row>
    <row r="96" spans="1:39" x14ac:dyDescent="0.4">
      <c r="A96" t="s">
        <v>9</v>
      </c>
      <c r="D96" s="9">
        <v>15000</v>
      </c>
      <c r="E96" s="9">
        <v>5000</v>
      </c>
      <c r="F96" s="9">
        <v>5000</v>
      </c>
      <c r="AM96" s="21">
        <f t="shared" si="2"/>
        <v>25000</v>
      </c>
    </row>
    <row r="97" spans="1:39" x14ac:dyDescent="0.4">
      <c r="A97" t="s">
        <v>83</v>
      </c>
      <c r="AB97" s="9">
        <v>6000</v>
      </c>
      <c r="AC97" s="9">
        <v>4800</v>
      </c>
      <c r="AM97" s="21">
        <f t="shared" si="2"/>
        <v>10800</v>
      </c>
    </row>
    <row r="98" spans="1:39" x14ac:dyDescent="0.4">
      <c r="A98" t="s">
        <v>166</v>
      </c>
      <c r="AK98" s="9">
        <v>1949</v>
      </c>
      <c r="AM98" s="21">
        <f t="shared" si="2"/>
        <v>1949</v>
      </c>
    </row>
    <row r="99" spans="1:39" x14ac:dyDescent="0.4">
      <c r="A99" t="s">
        <v>6</v>
      </c>
      <c r="AH99" s="9">
        <v>5000</v>
      </c>
      <c r="AM99" s="21">
        <f t="shared" si="2"/>
        <v>5000</v>
      </c>
    </row>
    <row r="100" spans="1:39" x14ac:dyDescent="0.4">
      <c r="A100" t="s">
        <v>143</v>
      </c>
      <c r="K100" s="9">
        <v>7280</v>
      </c>
      <c r="AM100" s="21">
        <f t="shared" si="2"/>
        <v>7280</v>
      </c>
    </row>
    <row r="101" spans="1:39" x14ac:dyDescent="0.4">
      <c r="A101" t="s">
        <v>26</v>
      </c>
      <c r="AF101" s="9">
        <v>750</v>
      </c>
      <c r="AM101" s="21">
        <f t="shared" ref="AM101:AM118" si="3">SUM(B101:AL101)</f>
        <v>750</v>
      </c>
    </row>
    <row r="102" spans="1:39" x14ac:dyDescent="0.4">
      <c r="A102" t="s">
        <v>72</v>
      </c>
      <c r="AC102" s="9">
        <v>4000</v>
      </c>
      <c r="AM102" s="21">
        <f t="shared" si="3"/>
        <v>4000</v>
      </c>
    </row>
    <row r="103" spans="1:39" x14ac:dyDescent="0.4">
      <c r="A103" t="s">
        <v>70</v>
      </c>
      <c r="Y103" s="9">
        <v>3250</v>
      </c>
      <c r="Z103" s="9">
        <v>25000</v>
      </c>
      <c r="AA103" s="9">
        <v>5000</v>
      </c>
      <c r="AB103" s="9">
        <v>15000</v>
      </c>
      <c r="AC103" s="9">
        <v>15000</v>
      </c>
      <c r="AD103" s="9">
        <v>15000</v>
      </c>
      <c r="AM103" s="21">
        <f t="shared" si="3"/>
        <v>78250</v>
      </c>
    </row>
    <row r="104" spans="1:39" x14ac:dyDescent="0.4">
      <c r="A104" t="s">
        <v>162</v>
      </c>
      <c r="P104" s="9">
        <v>5000</v>
      </c>
      <c r="AM104" s="21">
        <f t="shared" si="3"/>
        <v>5000</v>
      </c>
    </row>
    <row r="105" spans="1:39" x14ac:dyDescent="0.4">
      <c r="A105" t="s">
        <v>20</v>
      </c>
      <c r="AE105" s="9">
        <v>5000</v>
      </c>
      <c r="AG105" s="9">
        <v>5000</v>
      </c>
      <c r="AM105" s="21">
        <f t="shared" si="3"/>
        <v>10000</v>
      </c>
    </row>
    <row r="106" spans="1:39" x14ac:dyDescent="0.4">
      <c r="A106" t="s">
        <v>135</v>
      </c>
      <c r="M106" s="9">
        <v>1715</v>
      </c>
      <c r="N106" s="9">
        <v>8000</v>
      </c>
      <c r="AM106" s="21">
        <f t="shared" si="3"/>
        <v>9715</v>
      </c>
    </row>
    <row r="107" spans="1:39" x14ac:dyDescent="0.4">
      <c r="A107" t="s">
        <v>130</v>
      </c>
      <c r="Q107" s="9">
        <v>4800</v>
      </c>
      <c r="S107" s="9">
        <v>3000</v>
      </c>
      <c r="AM107" s="21">
        <f t="shared" si="3"/>
        <v>7800</v>
      </c>
    </row>
    <row r="108" spans="1:39" x14ac:dyDescent="0.4">
      <c r="A108" t="s">
        <v>87</v>
      </c>
      <c r="AA108" s="9">
        <v>3000</v>
      </c>
      <c r="AM108" s="21">
        <f t="shared" si="3"/>
        <v>3000</v>
      </c>
    </row>
    <row r="109" spans="1:39" x14ac:dyDescent="0.4">
      <c r="A109" t="s">
        <v>30</v>
      </c>
      <c r="AE109" s="9">
        <v>4000</v>
      </c>
      <c r="AM109" s="21">
        <f t="shared" si="3"/>
        <v>4000</v>
      </c>
    </row>
    <row r="110" spans="1:39" x14ac:dyDescent="0.4">
      <c r="A110" t="s">
        <v>80</v>
      </c>
      <c r="AB110" s="9">
        <v>2772.1</v>
      </c>
      <c r="AM110" s="21">
        <f t="shared" si="3"/>
        <v>2772.1</v>
      </c>
    </row>
    <row r="111" spans="1:39" x14ac:dyDescent="0.4">
      <c r="A111" t="s">
        <v>187</v>
      </c>
      <c r="AL111" s="9">
        <v>2000</v>
      </c>
      <c r="AM111" s="21">
        <f t="shared" si="3"/>
        <v>2000</v>
      </c>
    </row>
    <row r="112" spans="1:39" x14ac:dyDescent="0.4">
      <c r="A112" t="s">
        <v>136</v>
      </c>
      <c r="M112" s="9">
        <v>21000</v>
      </c>
      <c r="AM112" s="21">
        <f t="shared" si="3"/>
        <v>21000</v>
      </c>
    </row>
    <row r="113" spans="1:39" x14ac:dyDescent="0.4">
      <c r="A113" t="s">
        <v>128</v>
      </c>
      <c r="R113" s="9">
        <v>10000</v>
      </c>
      <c r="AM113" s="21">
        <f t="shared" si="3"/>
        <v>10000</v>
      </c>
    </row>
    <row r="114" spans="1:39" x14ac:dyDescent="0.4">
      <c r="A114" s="8" t="s">
        <v>66</v>
      </c>
      <c r="B114" s="10"/>
      <c r="C114" s="10">
        <v>6600</v>
      </c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I114" s="9">
        <v>2000</v>
      </c>
      <c r="AM114" s="21">
        <f t="shared" si="3"/>
        <v>8600</v>
      </c>
    </row>
    <row r="115" spans="1:39" x14ac:dyDescent="0.4">
      <c r="A115" t="s">
        <v>73</v>
      </c>
      <c r="T115" s="9">
        <v>5200</v>
      </c>
      <c r="W115" s="9">
        <v>6200</v>
      </c>
      <c r="X115" s="9">
        <v>6235</v>
      </c>
      <c r="Y115" s="9">
        <v>6235</v>
      </c>
      <c r="Z115" s="9">
        <v>6700</v>
      </c>
      <c r="AA115" s="9">
        <v>6700</v>
      </c>
      <c r="AB115" s="9">
        <v>6700</v>
      </c>
      <c r="AC115" s="9">
        <v>3400</v>
      </c>
      <c r="AM115" s="21">
        <f t="shared" si="3"/>
        <v>47370</v>
      </c>
    </row>
    <row r="116" spans="1:39" x14ac:dyDescent="0.4">
      <c r="A116" t="s">
        <v>140</v>
      </c>
      <c r="L116" s="9">
        <v>5200</v>
      </c>
      <c r="AM116" s="21">
        <f t="shared" si="3"/>
        <v>5200</v>
      </c>
    </row>
    <row r="117" spans="1:39" x14ac:dyDescent="0.4">
      <c r="A117" t="s">
        <v>148</v>
      </c>
      <c r="Z117" s="9">
        <v>3000</v>
      </c>
      <c r="AM117" s="21">
        <f t="shared" si="3"/>
        <v>3000</v>
      </c>
    </row>
    <row r="118" spans="1:39" x14ac:dyDescent="0.4">
      <c r="A118" t="s">
        <v>139</v>
      </c>
      <c r="L118" s="9">
        <v>4835</v>
      </c>
      <c r="AM118" s="21">
        <f t="shared" si="3"/>
        <v>4835</v>
      </c>
    </row>
    <row r="119" spans="1:39" x14ac:dyDescent="0.4">
      <c r="B119" s="9">
        <f>SUM(B2:B118)</f>
        <v>20593.5</v>
      </c>
      <c r="C119" s="9">
        <f t="shared" ref="C119:AI119" si="4">SUM(C2:C118)</f>
        <v>18400</v>
      </c>
      <c r="D119" s="9">
        <f t="shared" si="4"/>
        <v>23075</v>
      </c>
      <c r="E119" s="9">
        <f t="shared" si="4"/>
        <v>16000</v>
      </c>
      <c r="F119" s="9">
        <f t="shared" si="4"/>
        <v>19500</v>
      </c>
      <c r="G119" s="9">
        <f t="shared" si="4"/>
        <v>18044</v>
      </c>
      <c r="H119" s="9">
        <f t="shared" si="4"/>
        <v>14665</v>
      </c>
      <c r="I119" s="9">
        <f t="shared" si="4"/>
        <v>31197</v>
      </c>
      <c r="J119" s="9">
        <f t="shared" si="4"/>
        <v>44809.770000000004</v>
      </c>
      <c r="K119" s="9">
        <f t="shared" si="4"/>
        <v>47969</v>
      </c>
      <c r="L119" s="9">
        <f t="shared" si="4"/>
        <v>43616</v>
      </c>
      <c r="M119" s="9">
        <f t="shared" si="4"/>
        <v>48540</v>
      </c>
      <c r="N119" s="9">
        <f t="shared" si="4"/>
        <v>45000</v>
      </c>
      <c r="O119" s="9">
        <f t="shared" si="4"/>
        <v>35000</v>
      </c>
      <c r="P119" s="9">
        <f t="shared" si="4"/>
        <v>38000</v>
      </c>
      <c r="Q119" s="9">
        <f t="shared" si="4"/>
        <v>32100</v>
      </c>
      <c r="R119" s="9">
        <f t="shared" si="4"/>
        <v>33588</v>
      </c>
      <c r="S119" s="9">
        <f t="shared" si="4"/>
        <v>34517.51</v>
      </c>
      <c r="T119" s="9">
        <f t="shared" si="4"/>
        <v>41400</v>
      </c>
      <c r="U119" s="9">
        <f t="shared" si="4"/>
        <v>39082.22</v>
      </c>
      <c r="V119" s="9">
        <f t="shared" si="4"/>
        <v>59020</v>
      </c>
      <c r="W119" s="9">
        <f t="shared" si="4"/>
        <v>41700</v>
      </c>
      <c r="X119" s="9">
        <f t="shared" si="4"/>
        <v>34300</v>
      </c>
      <c r="Y119" s="9">
        <f t="shared" si="4"/>
        <v>48000</v>
      </c>
      <c r="Z119" s="9">
        <f t="shared" si="4"/>
        <v>54400</v>
      </c>
      <c r="AA119" s="9">
        <f t="shared" si="4"/>
        <v>45500</v>
      </c>
      <c r="AB119" s="9">
        <f t="shared" si="4"/>
        <v>58412.1</v>
      </c>
      <c r="AC119" s="9">
        <f t="shared" si="4"/>
        <v>42800</v>
      </c>
      <c r="AD119" s="9">
        <f t="shared" si="4"/>
        <v>46840</v>
      </c>
      <c r="AE119" s="9">
        <f t="shared" si="4"/>
        <v>49462</v>
      </c>
      <c r="AF119" s="9">
        <f t="shared" si="4"/>
        <v>45450</v>
      </c>
      <c r="AG119" s="9">
        <f t="shared" si="4"/>
        <v>47500.53</v>
      </c>
      <c r="AH119" s="9">
        <f t="shared" si="4"/>
        <v>48198</v>
      </c>
      <c r="AI119" s="9">
        <f t="shared" si="4"/>
        <v>38331</v>
      </c>
      <c r="AJ119" s="9">
        <f>SUBTOTAL(9,AJ4:AJ98)</f>
        <v>54660</v>
      </c>
      <c r="AK119" s="9">
        <f>SUBTOTAL(9,AK4:AK98)</f>
        <v>79733</v>
      </c>
      <c r="AL119" s="9">
        <f>SUBTOTAL(9,AL4:AL98)</f>
        <v>60000</v>
      </c>
      <c r="AM119" s="21">
        <f>SUM(AM26:AM118)</f>
        <v>1176846.56</v>
      </c>
    </row>
  </sheetData>
  <autoFilter ref="A1:AU118" xr:uid="{00000000-0009-0000-0000-000000000000}">
    <sortState ref="A2:AV118">
      <sortCondition ref="A1:A118"/>
    </sortState>
  </autoFilter>
  <sortState ref="A2:U49">
    <sortCondition ref="A2:A49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0"/>
  <sheetViews>
    <sheetView topLeftCell="A21" workbookViewId="0">
      <pane xSplit="1" topLeftCell="E1" activePane="topRight" state="frozen"/>
      <selection pane="topRight" activeCell="E37" sqref="E37"/>
    </sheetView>
  </sheetViews>
  <sheetFormatPr defaultColWidth="9.15234375" defaultRowHeight="14.15" x14ac:dyDescent="0.35"/>
  <cols>
    <col min="1" max="1" width="57.84375" style="1" customWidth="1"/>
    <col min="2" max="2" width="16.3828125" style="2" customWidth="1"/>
    <col min="3" max="3" width="14.3046875" style="3" customWidth="1"/>
    <col min="4" max="4" width="11" style="3" customWidth="1"/>
    <col min="5" max="5" width="13.3046875" style="3" customWidth="1"/>
    <col min="6" max="6" width="11" style="3" customWidth="1"/>
    <col min="7" max="7" width="12.07421875" style="3" customWidth="1"/>
    <col min="8" max="16384" width="9.15234375" style="3"/>
  </cols>
  <sheetData>
    <row r="1" spans="1:9" s="12" customFormat="1" ht="14.6" x14ac:dyDescent="0.4">
      <c r="A1" s="11"/>
      <c r="B1" s="12" t="s">
        <v>60</v>
      </c>
      <c r="C1" s="12">
        <v>2013</v>
      </c>
      <c r="D1" s="12">
        <v>2014</v>
      </c>
      <c r="E1" s="12">
        <v>2015</v>
      </c>
      <c r="F1" s="12">
        <v>2016</v>
      </c>
      <c r="G1" s="12" t="s">
        <v>61</v>
      </c>
      <c r="I1" s="13"/>
    </row>
    <row r="2" spans="1:9" ht="14.6" x14ac:dyDescent="0.4">
      <c r="A2" s="4" t="s">
        <v>43</v>
      </c>
      <c r="B2" s="6">
        <v>600</v>
      </c>
      <c r="C2" s="7"/>
      <c r="D2" s="7"/>
      <c r="E2" s="7"/>
      <c r="F2" s="7"/>
      <c r="G2" s="7">
        <f>SUM(B2:F2)</f>
        <v>600</v>
      </c>
      <c r="I2"/>
    </row>
    <row r="3" spans="1:9" ht="14.6" x14ac:dyDescent="0.4">
      <c r="A3" s="5" t="s">
        <v>27</v>
      </c>
      <c r="B3" s="6">
        <v>1100</v>
      </c>
      <c r="C3" s="7"/>
      <c r="D3" s="7">
        <v>500</v>
      </c>
      <c r="E3" s="7"/>
      <c r="F3" s="7"/>
      <c r="G3" s="7">
        <f t="shared" ref="G3:G37" si="0">SUM(B3:F3)</f>
        <v>1600</v>
      </c>
      <c r="I3"/>
    </row>
    <row r="4" spans="1:9" ht="14.6" x14ac:dyDescent="0.4">
      <c r="A4" s="5" t="s">
        <v>44</v>
      </c>
      <c r="B4" s="6">
        <v>1200</v>
      </c>
      <c r="C4" s="7">
        <v>600</v>
      </c>
      <c r="D4" s="7"/>
      <c r="E4" s="7">
        <v>600</v>
      </c>
      <c r="F4" s="7"/>
      <c r="G4" s="7">
        <f t="shared" si="0"/>
        <v>2400</v>
      </c>
      <c r="I4"/>
    </row>
    <row r="5" spans="1:9" ht="14.6" x14ac:dyDescent="0.4">
      <c r="A5" s="5" t="s">
        <v>45</v>
      </c>
      <c r="B5" s="6">
        <v>554.5</v>
      </c>
      <c r="C5" s="7"/>
      <c r="D5" s="7"/>
      <c r="E5" s="7"/>
      <c r="F5" s="7"/>
      <c r="G5" s="7">
        <f t="shared" si="0"/>
        <v>554.5</v>
      </c>
      <c r="I5"/>
    </row>
    <row r="6" spans="1:9" ht="14.6" x14ac:dyDescent="0.4">
      <c r="A6" s="5" t="s">
        <v>46</v>
      </c>
      <c r="B6" s="6">
        <v>1000</v>
      </c>
      <c r="C6" s="7">
        <v>250</v>
      </c>
      <c r="D6" s="7">
        <v>250</v>
      </c>
      <c r="E6" s="7"/>
      <c r="F6" s="7">
        <v>250</v>
      </c>
      <c r="G6" s="7">
        <f t="shared" si="0"/>
        <v>1750</v>
      </c>
      <c r="I6"/>
    </row>
    <row r="7" spans="1:9" ht="14.6" x14ac:dyDescent="0.4">
      <c r="A7" s="5" t="s">
        <v>12</v>
      </c>
      <c r="B7" s="6"/>
      <c r="C7" s="7">
        <v>600</v>
      </c>
      <c r="D7" s="7"/>
      <c r="E7" s="7">
        <v>574</v>
      </c>
      <c r="F7" s="7"/>
      <c r="G7" s="7">
        <f t="shared" si="0"/>
        <v>1174</v>
      </c>
      <c r="I7"/>
    </row>
    <row r="8" spans="1:9" ht="14.6" x14ac:dyDescent="0.4">
      <c r="A8" s="5" t="s">
        <v>47</v>
      </c>
      <c r="B8" s="6">
        <v>500</v>
      </c>
      <c r="C8" s="7"/>
      <c r="D8" s="7"/>
      <c r="E8" s="7"/>
      <c r="F8" s="7"/>
      <c r="G8" s="7">
        <f t="shared" si="0"/>
        <v>500</v>
      </c>
      <c r="I8"/>
    </row>
    <row r="9" spans="1:9" ht="14.6" x14ac:dyDescent="0.4">
      <c r="A9" s="5" t="s">
        <v>177</v>
      </c>
      <c r="B9" s="6"/>
      <c r="C9" s="7"/>
      <c r="D9" s="7"/>
      <c r="E9" s="7"/>
      <c r="F9" s="7">
        <v>600</v>
      </c>
      <c r="G9" s="7">
        <f t="shared" si="0"/>
        <v>600</v>
      </c>
      <c r="I9"/>
    </row>
    <row r="10" spans="1:9" ht="14.6" x14ac:dyDescent="0.4">
      <c r="A10" s="5" t="s">
        <v>48</v>
      </c>
      <c r="B10" s="6">
        <v>600</v>
      </c>
      <c r="C10" s="7"/>
      <c r="D10" s="7"/>
      <c r="E10" s="7"/>
      <c r="F10" s="7"/>
      <c r="G10" s="7">
        <f t="shared" si="0"/>
        <v>600</v>
      </c>
      <c r="I10"/>
    </row>
    <row r="11" spans="1:9" ht="14.6" x14ac:dyDescent="0.4">
      <c r="A11" s="5" t="s">
        <v>49</v>
      </c>
      <c r="B11" s="6">
        <v>280</v>
      </c>
      <c r="C11" s="7"/>
      <c r="D11" s="7"/>
      <c r="E11" s="7"/>
      <c r="F11" s="7"/>
      <c r="G11" s="7">
        <f t="shared" si="0"/>
        <v>280</v>
      </c>
      <c r="I11"/>
    </row>
    <row r="12" spans="1:9" ht="14.6" x14ac:dyDescent="0.4">
      <c r="A12" s="5" t="s">
        <v>11</v>
      </c>
      <c r="B12" s="6"/>
      <c r="C12" s="7">
        <v>600</v>
      </c>
      <c r="D12" s="7"/>
      <c r="E12" s="7"/>
      <c r="F12" s="7"/>
      <c r="G12" s="7">
        <f t="shared" si="0"/>
        <v>600</v>
      </c>
      <c r="I12"/>
    </row>
    <row r="13" spans="1:9" ht="14.6" x14ac:dyDescent="0.4">
      <c r="A13" s="5" t="s">
        <v>38</v>
      </c>
      <c r="B13" s="6"/>
      <c r="C13" s="7"/>
      <c r="D13" s="7">
        <v>600</v>
      </c>
      <c r="E13" s="7">
        <v>600</v>
      </c>
      <c r="F13" s="7">
        <v>600</v>
      </c>
      <c r="G13" s="7">
        <f t="shared" si="0"/>
        <v>1800</v>
      </c>
      <c r="I13"/>
    </row>
    <row r="14" spans="1:9" ht="14.6" x14ac:dyDescent="0.4">
      <c r="A14" s="5" t="s">
        <v>39</v>
      </c>
      <c r="B14" s="6"/>
      <c r="C14" s="7"/>
      <c r="D14" s="7">
        <v>500</v>
      </c>
      <c r="E14" s="7"/>
      <c r="F14" s="7"/>
      <c r="G14" s="7">
        <f t="shared" si="0"/>
        <v>500</v>
      </c>
      <c r="I14"/>
    </row>
    <row r="15" spans="1:9" ht="14.6" x14ac:dyDescent="0.4">
      <c r="A15" s="5" t="s">
        <v>50</v>
      </c>
      <c r="B15" s="6">
        <v>600</v>
      </c>
      <c r="C15" s="7"/>
      <c r="D15" s="7"/>
      <c r="E15" s="7"/>
      <c r="F15" s="7"/>
      <c r="G15" s="7">
        <f t="shared" si="0"/>
        <v>600</v>
      </c>
      <c r="I15"/>
    </row>
    <row r="16" spans="1:9" ht="14.6" x14ac:dyDescent="0.4">
      <c r="A16" s="5" t="s">
        <v>51</v>
      </c>
      <c r="B16" s="6">
        <v>1000</v>
      </c>
      <c r="C16" s="7"/>
      <c r="D16" s="7">
        <v>500</v>
      </c>
      <c r="E16" s="7">
        <v>600</v>
      </c>
      <c r="F16" s="7"/>
      <c r="G16" s="7">
        <f t="shared" si="0"/>
        <v>2100</v>
      </c>
      <c r="I16"/>
    </row>
    <row r="17" spans="1:9" ht="14.6" x14ac:dyDescent="0.4">
      <c r="A17" s="5" t="s">
        <v>178</v>
      </c>
      <c r="B17" s="6"/>
      <c r="C17" s="7"/>
      <c r="D17" s="7"/>
      <c r="E17" s="7"/>
      <c r="F17" s="7">
        <v>600</v>
      </c>
      <c r="G17" s="7">
        <f t="shared" si="0"/>
        <v>600</v>
      </c>
      <c r="I17"/>
    </row>
    <row r="18" spans="1:9" ht="14.6" x14ac:dyDescent="0.4">
      <c r="A18" s="5" t="s">
        <v>36</v>
      </c>
      <c r="B18" s="6">
        <v>600</v>
      </c>
      <c r="C18" s="7"/>
      <c r="D18" s="7"/>
      <c r="E18" s="7"/>
      <c r="F18" s="7"/>
      <c r="G18" s="7">
        <f t="shared" si="0"/>
        <v>600</v>
      </c>
      <c r="I18"/>
    </row>
    <row r="19" spans="1:9" ht="14.6" x14ac:dyDescent="0.4">
      <c r="A19" s="5" t="s">
        <v>52</v>
      </c>
      <c r="B19" s="6">
        <v>1100</v>
      </c>
      <c r="C19" s="7"/>
      <c r="D19" s="7"/>
      <c r="E19" s="7"/>
      <c r="F19" s="7"/>
      <c r="G19" s="7">
        <f t="shared" si="0"/>
        <v>1100</v>
      </c>
      <c r="I19"/>
    </row>
    <row r="20" spans="1:9" ht="14.6" x14ac:dyDescent="0.4">
      <c r="A20" s="5" t="s">
        <v>176</v>
      </c>
      <c r="B20" s="6"/>
      <c r="C20" s="7"/>
      <c r="D20" s="7"/>
      <c r="E20" s="7">
        <v>600</v>
      </c>
      <c r="F20" s="7">
        <v>600</v>
      </c>
      <c r="G20" s="7">
        <f t="shared" si="0"/>
        <v>1200</v>
      </c>
      <c r="I20"/>
    </row>
    <row r="21" spans="1:9" ht="14.6" x14ac:dyDescent="0.4">
      <c r="A21" s="5" t="s">
        <v>36</v>
      </c>
      <c r="B21" s="6"/>
      <c r="C21" s="7"/>
      <c r="D21" s="7">
        <v>600</v>
      </c>
      <c r="E21" s="7"/>
      <c r="F21" s="7"/>
      <c r="G21" s="7">
        <f t="shared" si="0"/>
        <v>600</v>
      </c>
      <c r="I21"/>
    </row>
    <row r="22" spans="1:9" ht="14.6" x14ac:dyDescent="0.4">
      <c r="A22" s="5" t="s">
        <v>40</v>
      </c>
      <c r="B22" s="6"/>
      <c r="C22" s="7"/>
      <c r="D22" s="7">
        <v>600</v>
      </c>
      <c r="E22" s="7"/>
      <c r="F22" s="7">
        <v>180</v>
      </c>
      <c r="G22" s="7">
        <f t="shared" si="0"/>
        <v>780</v>
      </c>
      <c r="I22"/>
    </row>
    <row r="23" spans="1:9" ht="14.6" x14ac:dyDescent="0.4">
      <c r="A23" s="5" t="s">
        <v>53</v>
      </c>
      <c r="B23" s="6">
        <v>1200</v>
      </c>
      <c r="C23" s="7"/>
      <c r="D23" s="7">
        <v>600</v>
      </c>
      <c r="E23" s="7"/>
      <c r="F23" s="7"/>
      <c r="G23" s="7">
        <f t="shared" si="0"/>
        <v>1800</v>
      </c>
      <c r="I23"/>
    </row>
    <row r="24" spans="1:9" ht="14.6" x14ac:dyDescent="0.4">
      <c r="A24" s="5" t="s">
        <v>54</v>
      </c>
      <c r="B24" s="6">
        <v>600</v>
      </c>
      <c r="C24" s="7"/>
      <c r="D24" s="7">
        <v>600</v>
      </c>
      <c r="E24" s="7"/>
      <c r="F24" s="7">
        <v>600</v>
      </c>
      <c r="G24" s="7">
        <f t="shared" si="0"/>
        <v>1800</v>
      </c>
      <c r="I24"/>
    </row>
    <row r="25" spans="1:9" ht="14.6" x14ac:dyDescent="0.4">
      <c r="A25" s="5" t="s">
        <v>55</v>
      </c>
      <c r="B25" s="6">
        <v>500</v>
      </c>
      <c r="C25" s="7"/>
      <c r="D25" s="7"/>
      <c r="E25" s="7"/>
      <c r="F25" s="7"/>
      <c r="G25" s="7">
        <f t="shared" si="0"/>
        <v>500</v>
      </c>
      <c r="I25"/>
    </row>
    <row r="26" spans="1:9" ht="14.6" x14ac:dyDescent="0.4">
      <c r="A26" s="5" t="s">
        <v>10</v>
      </c>
      <c r="B26" s="6"/>
      <c r="C26" s="7">
        <v>600</v>
      </c>
      <c r="D26" s="7"/>
      <c r="E26" s="7"/>
      <c r="F26" s="7"/>
      <c r="G26" s="7">
        <f t="shared" si="0"/>
        <v>600</v>
      </c>
      <c r="I26"/>
    </row>
    <row r="27" spans="1:9" ht="14.6" x14ac:dyDescent="0.4">
      <c r="A27" s="5" t="s">
        <v>121</v>
      </c>
      <c r="B27" s="6"/>
      <c r="C27" s="7"/>
      <c r="D27" s="7"/>
      <c r="E27" s="7">
        <v>600</v>
      </c>
      <c r="F27" s="7"/>
      <c r="G27" s="7">
        <f t="shared" si="0"/>
        <v>600</v>
      </c>
      <c r="I27"/>
    </row>
    <row r="28" spans="1:9" ht="14.6" x14ac:dyDescent="0.4">
      <c r="A28" s="5" t="s">
        <v>41</v>
      </c>
      <c r="B28" s="6"/>
      <c r="C28" s="7"/>
      <c r="D28" s="7">
        <v>600</v>
      </c>
      <c r="E28" s="7"/>
      <c r="F28" s="7"/>
      <c r="G28" s="7">
        <f t="shared" si="0"/>
        <v>600</v>
      </c>
      <c r="I28"/>
    </row>
    <row r="29" spans="1:9" ht="14.6" x14ac:dyDescent="0.4">
      <c r="A29" s="5" t="s">
        <v>9</v>
      </c>
      <c r="B29" s="6"/>
      <c r="C29" s="7">
        <v>600</v>
      </c>
      <c r="D29" s="7"/>
      <c r="E29" s="7"/>
      <c r="F29" s="7"/>
      <c r="G29" s="7">
        <f t="shared" si="0"/>
        <v>600</v>
      </c>
      <c r="I29"/>
    </row>
    <row r="30" spans="1:9" ht="14.6" x14ac:dyDescent="0.4">
      <c r="A30" s="5" t="s">
        <v>56</v>
      </c>
      <c r="B30" s="6">
        <v>600</v>
      </c>
      <c r="C30" s="7"/>
      <c r="D30" s="7"/>
      <c r="E30" s="7"/>
      <c r="F30" s="7"/>
      <c r="G30" s="7">
        <f t="shared" si="0"/>
        <v>600</v>
      </c>
      <c r="I30"/>
    </row>
    <row r="31" spans="1:9" ht="14.6" x14ac:dyDescent="0.4">
      <c r="A31" s="5" t="s">
        <v>175</v>
      </c>
      <c r="B31" s="6"/>
      <c r="C31" s="7"/>
      <c r="D31" s="7"/>
      <c r="E31" s="7"/>
      <c r="F31" s="7">
        <v>500</v>
      </c>
      <c r="G31" s="7">
        <f t="shared" si="0"/>
        <v>500</v>
      </c>
      <c r="I31"/>
    </row>
    <row r="32" spans="1:9" ht="14.6" x14ac:dyDescent="0.4">
      <c r="A32" s="5" t="s">
        <v>57</v>
      </c>
      <c r="B32" s="6">
        <v>550</v>
      </c>
      <c r="C32" s="7"/>
      <c r="D32" s="7"/>
      <c r="E32" s="7"/>
      <c r="F32" s="7"/>
      <c r="G32" s="7">
        <f t="shared" si="0"/>
        <v>550</v>
      </c>
      <c r="I32"/>
    </row>
    <row r="33" spans="1:9" ht="14.6" x14ac:dyDescent="0.4">
      <c r="A33" s="5" t="s">
        <v>37</v>
      </c>
      <c r="B33" s="6"/>
      <c r="C33" s="7"/>
      <c r="D33" s="7">
        <v>600</v>
      </c>
      <c r="E33" s="7"/>
      <c r="F33" s="7"/>
      <c r="G33" s="7">
        <f t="shared" si="0"/>
        <v>600</v>
      </c>
      <c r="I33"/>
    </row>
    <row r="34" spans="1:9" ht="14.6" x14ac:dyDescent="0.4">
      <c r="A34" s="5" t="s">
        <v>179</v>
      </c>
      <c r="B34" s="6"/>
      <c r="C34" s="7"/>
      <c r="D34" s="7"/>
      <c r="E34" s="7"/>
      <c r="F34" s="7">
        <v>593</v>
      </c>
      <c r="G34" s="7">
        <f t="shared" si="0"/>
        <v>593</v>
      </c>
      <c r="I34"/>
    </row>
    <row r="35" spans="1:9" ht="14.6" x14ac:dyDescent="0.4">
      <c r="A35" s="5" t="s">
        <v>42</v>
      </c>
      <c r="B35" s="6"/>
      <c r="C35" s="7"/>
      <c r="D35" s="7">
        <v>600</v>
      </c>
      <c r="E35" s="7">
        <v>600</v>
      </c>
      <c r="F35" s="7">
        <v>600</v>
      </c>
      <c r="G35" s="7">
        <f t="shared" si="0"/>
        <v>1800</v>
      </c>
      <c r="I35"/>
    </row>
    <row r="36" spans="1:9" ht="14.6" x14ac:dyDescent="0.4">
      <c r="A36" s="5" t="s">
        <v>58</v>
      </c>
      <c r="B36" s="6">
        <v>600</v>
      </c>
      <c r="C36" s="7"/>
      <c r="D36" s="7"/>
      <c r="E36" s="7"/>
      <c r="F36" s="7"/>
      <c r="G36" s="7">
        <f t="shared" si="0"/>
        <v>600</v>
      </c>
      <c r="I36"/>
    </row>
    <row r="37" spans="1:9" ht="14.6" x14ac:dyDescent="0.4">
      <c r="A37" s="5" t="s">
        <v>59</v>
      </c>
      <c r="B37" s="6">
        <v>1200</v>
      </c>
      <c r="C37" s="7"/>
      <c r="D37" s="7"/>
      <c r="E37" s="7"/>
      <c r="F37" s="7"/>
      <c r="G37" s="7">
        <f t="shared" si="0"/>
        <v>1200</v>
      </c>
      <c r="I37"/>
    </row>
    <row r="38" spans="1:9" ht="14.6" x14ac:dyDescent="0.4">
      <c r="B38" s="14"/>
      <c r="C38" s="15">
        <f t="shared" ref="C38:D38" si="1">SUM(C2:C37)</f>
        <v>3250</v>
      </c>
      <c r="D38" s="15">
        <f t="shared" si="1"/>
        <v>6550</v>
      </c>
      <c r="E38" s="15">
        <f>SUM(E2:E37)</f>
        <v>4174</v>
      </c>
      <c r="F38" s="15">
        <f t="shared" ref="F38:G38" si="2">SUM(F2:F37)</f>
        <v>5123</v>
      </c>
      <c r="G38" s="15">
        <f t="shared" si="2"/>
        <v>33481.5</v>
      </c>
      <c r="I38"/>
    </row>
    <row r="39" spans="1:9" ht="14.6" x14ac:dyDescent="0.4">
      <c r="I39"/>
    </row>
    <row r="40" spans="1:9" ht="14.6" x14ac:dyDescent="0.4">
      <c r="I40"/>
    </row>
    <row r="41" spans="1:9" ht="14.6" x14ac:dyDescent="0.4">
      <c r="I41"/>
    </row>
    <row r="42" spans="1:9" ht="14.6" x14ac:dyDescent="0.4">
      <c r="I42"/>
    </row>
    <row r="43" spans="1:9" ht="14.6" x14ac:dyDescent="0.4">
      <c r="I43"/>
    </row>
    <row r="44" spans="1:9" ht="14.6" x14ac:dyDescent="0.4">
      <c r="I44"/>
    </row>
    <row r="45" spans="1:9" ht="14.6" x14ac:dyDescent="0.4">
      <c r="I45"/>
    </row>
    <row r="46" spans="1:9" ht="14.6" x14ac:dyDescent="0.4">
      <c r="I46"/>
    </row>
    <row r="47" spans="1:9" ht="14.6" x14ac:dyDescent="0.4">
      <c r="I47"/>
    </row>
    <row r="48" spans="1:9" ht="14.6" x14ac:dyDescent="0.4">
      <c r="I48"/>
    </row>
    <row r="49" spans="9:9" ht="14.6" x14ac:dyDescent="0.4">
      <c r="I49"/>
    </row>
    <row r="50" spans="9:9" ht="14.6" x14ac:dyDescent="0.4">
      <c r="I50"/>
    </row>
    <row r="51" spans="9:9" ht="14.6" x14ac:dyDescent="0.4">
      <c r="I51"/>
    </row>
    <row r="52" spans="9:9" ht="14.6" x14ac:dyDescent="0.4">
      <c r="I52"/>
    </row>
    <row r="53" spans="9:9" ht="14.6" x14ac:dyDescent="0.4">
      <c r="I53"/>
    </row>
    <row r="54" spans="9:9" ht="14.6" x14ac:dyDescent="0.4">
      <c r="I54"/>
    </row>
    <row r="55" spans="9:9" ht="14.6" x14ac:dyDescent="0.4">
      <c r="I55"/>
    </row>
    <row r="56" spans="9:9" ht="14.6" x14ac:dyDescent="0.4">
      <c r="I56"/>
    </row>
    <row r="57" spans="9:9" ht="14.6" x14ac:dyDescent="0.4">
      <c r="I57"/>
    </row>
    <row r="58" spans="9:9" ht="14.6" x14ac:dyDescent="0.4">
      <c r="I58"/>
    </row>
    <row r="59" spans="9:9" ht="14.6" x14ac:dyDescent="0.4">
      <c r="I59"/>
    </row>
    <row r="60" spans="9:9" ht="14.6" x14ac:dyDescent="0.4">
      <c r="I60"/>
    </row>
    <row r="61" spans="9:9" ht="14.6" x14ac:dyDescent="0.4">
      <c r="I61"/>
    </row>
    <row r="62" spans="9:9" ht="14.6" x14ac:dyDescent="0.4">
      <c r="I62"/>
    </row>
    <row r="63" spans="9:9" ht="14.6" x14ac:dyDescent="0.4">
      <c r="I63"/>
    </row>
    <row r="64" spans="9:9" ht="14.6" x14ac:dyDescent="0.4">
      <c r="I64"/>
    </row>
    <row r="65" spans="9:9" ht="14.6" x14ac:dyDescent="0.4">
      <c r="I65"/>
    </row>
    <row r="66" spans="9:9" ht="14.6" x14ac:dyDescent="0.4">
      <c r="I66"/>
    </row>
    <row r="67" spans="9:9" ht="14.6" x14ac:dyDescent="0.4">
      <c r="I67"/>
    </row>
    <row r="68" spans="9:9" ht="14.6" x14ac:dyDescent="0.4">
      <c r="I68"/>
    </row>
    <row r="69" spans="9:9" ht="14.6" x14ac:dyDescent="0.4">
      <c r="I69"/>
    </row>
    <row r="70" spans="9:9" ht="14.6" x14ac:dyDescent="0.4">
      <c r="I70"/>
    </row>
  </sheetData>
  <autoFilter ref="A1:I70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Grants</vt:lpstr>
      <vt:lpstr>Allocations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Cheryl Dunphy</cp:lastModifiedBy>
  <dcterms:created xsi:type="dcterms:W3CDTF">2015-05-24T22:27:33Z</dcterms:created>
  <dcterms:modified xsi:type="dcterms:W3CDTF">2017-08-24T20:30:56Z</dcterms:modified>
</cp:coreProperties>
</file>